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3305" yWindow="-180" windowWidth="13320" windowHeight="8010"/>
  </bookViews>
  <sheets>
    <sheet name="паспорт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H15" i="1"/>
  <c r="E21"/>
  <c r="I19"/>
  <c r="G22"/>
  <c r="F22"/>
  <c r="H21" l="1"/>
  <c r="H19" s="1"/>
  <c r="D19"/>
  <c r="G21"/>
  <c r="G19" s="1"/>
  <c r="F21"/>
  <c r="E19" l="1"/>
  <c r="F19"/>
</calcChain>
</file>

<file path=xl/sharedStrings.xml><?xml version="1.0" encoding="utf-8"?>
<sst xmlns="http://schemas.openxmlformats.org/spreadsheetml/2006/main" count="63" uniqueCount="46">
  <si>
    <r>
      <rPr>
        <b/>
        <sz val="12"/>
        <color theme="1"/>
        <rFont val="Times New Roman"/>
        <family val="1"/>
        <charset val="204"/>
      </rPr>
      <t xml:space="preserve">Паспорт
 муниципальной программы «Развитие системы муниципального управления» </t>
    </r>
    <r>
      <rPr>
        <sz val="12"/>
        <color theme="1"/>
        <rFont val="Times New Roman"/>
        <family val="1"/>
        <charset val="204"/>
      </rPr>
      <t xml:space="preserve">
</t>
    </r>
  </si>
  <si>
    <t>Ответственный исполнитель  муниципальной программы</t>
  </si>
  <si>
    <t>Управление экономического развития, прогнозирования и инвестиционной политики администрации муниципального образования городского округа "Усинск"</t>
  </si>
  <si>
    <t xml:space="preserve">Соисполнители муниципальной программы </t>
  </si>
  <si>
    <t xml:space="preserve">Комитет по управлению муниципальным имуществом муниципального образования городского округа "Усинск"
Финансовое управление муниципального образования городского округа "Усинск"
Отдел информационных технологий
Отдел пресс-службы
</t>
  </si>
  <si>
    <t>Участники муниципальной программы</t>
  </si>
  <si>
    <t>МАУ «Медиа – информационный центр "Усинск" администрации МО ГО "Усинск"</t>
  </si>
  <si>
    <t>Подпрограммы муниципальной программы</t>
  </si>
  <si>
    <t>Управление муниципальным имуществом</t>
  </si>
  <si>
    <t>Управление муниципальными финансами и муниципальным долгом</t>
  </si>
  <si>
    <t>Обеспечение реализации муниципальной программы</t>
  </si>
  <si>
    <t>Информационное общество</t>
  </si>
  <si>
    <t>Программно-целевые инструменты муниципальной программы</t>
  </si>
  <si>
    <t xml:space="preserve">в рамках программы  не  предусмотрена реализация федеральных, республиканских    программ и ведомственных целевых программ      </t>
  </si>
  <si>
    <t>Цели муниципальной программы</t>
  </si>
  <si>
    <t>Повышение эффективности муниципального управления</t>
  </si>
  <si>
    <t>Задачи муниципальной программы</t>
  </si>
  <si>
    <t xml:space="preserve">1.Создание условий для повышения эффективности управления муниципальным имуществом.
2.Создание условий для повышения эффективности бюджетных расходов и качества управления муниципальными финансами.
3.Обеспечение реализации муниципальной программы в соответствии с установленными сроками и задачами.
4. Повышение эффективности муниципального управления на основе использования современных технологий.
</t>
  </si>
  <si>
    <t>Целевые показатели (индикаторы) муниципальной программы</t>
  </si>
  <si>
    <t>расходы бюджета муниципального образования городского округа «Усинск» на содержание работников органов местного самоуправления (в том числе самостоятельные отраслевые (функциональные) и территориальные органы администрации) в расчете на одного жителя муниципального образования городского округа «Усинск»</t>
  </si>
  <si>
    <t>уровень удовлетворенности деятельностью органов местного самоуправления муниципальных образований городских округов и муниципальных районов в Республике Коми</t>
  </si>
  <si>
    <t>Этапы и сроки реализации муниципальной программы</t>
  </si>
  <si>
    <t>Сроки реализации программы 2020-2025 годы</t>
  </si>
  <si>
    <t>Объёмы финансирования муниципальной программы</t>
  </si>
  <si>
    <t>Общий объем финансирования</t>
  </si>
  <si>
    <t>в том числе по годам реализации и источникам финансирования:</t>
  </si>
  <si>
    <t>Источник финансирования</t>
  </si>
  <si>
    <t>Всего (нарастающим итогом с начала реализации программы)</t>
  </si>
  <si>
    <t>Оценка расходов, тыс. руб.</t>
  </si>
  <si>
    <t>2020 год</t>
  </si>
  <si>
    <t>2021 год</t>
  </si>
  <si>
    <t>2022 год</t>
  </si>
  <si>
    <t>2023 год</t>
  </si>
  <si>
    <t>2024 год</t>
  </si>
  <si>
    <t>2025 год</t>
  </si>
  <si>
    <t>Всего,</t>
  </si>
  <si>
    <t xml:space="preserve"> в том числе:</t>
  </si>
  <si>
    <t>Бюджет МО ГО "Усинск" из них за счет средств:</t>
  </si>
  <si>
    <t>Федерального бюджета</t>
  </si>
  <si>
    <t>Республиканского бюджета РК</t>
  </si>
  <si>
    <t>Местного бюджета</t>
  </si>
  <si>
    <t>Средства от приносящей доход деятельности</t>
  </si>
  <si>
    <t>Юридических лиц</t>
  </si>
  <si>
    <t>Ожидаемые результаты реализации муниципальной программы</t>
  </si>
  <si>
    <t xml:space="preserve">Реализация основных мероприятий муниципальной программы позволит:
- повысить уровень удовлетворенности населения деятельностью органов местного самоуправления не ниже 59%;
- обеспечить уровень расходов бюджета муниципального образования городского округа «Усинск» на содержание работников органов местного самоуправления (в том числе самостоятельные отраслевые (функциональные) и территориальные органы администрации) в расчете на одного жителя муниципального образования городского округа «Усинск» не выше 6,7 тыс. руб..
</t>
  </si>
  <si>
    <t>-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</si>
</sst>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"/>
    <numFmt numFmtId="165" formatCode="_-* #,##0.0\ _₽_-;\-* #,##0.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/>
    <xf numFmtId="0" fontId="2" fillId="2" borderId="2" xfId="2" applyFont="1" applyFill="1" applyBorder="1" applyAlignment="1">
      <alignment vertical="top" wrapText="1"/>
    </xf>
    <xf numFmtId="0" fontId="2" fillId="2" borderId="5" xfId="2" applyFont="1" applyFill="1" applyBorder="1" applyAlignment="1">
      <alignment vertical="top" wrapText="1"/>
    </xf>
    <xf numFmtId="0" fontId="2" fillId="0" borderId="2" xfId="2" applyFont="1" applyBorder="1" applyAlignment="1">
      <alignment vertical="top" wrapText="1"/>
    </xf>
    <xf numFmtId="0" fontId="5" fillId="0" borderId="2" xfId="2" applyFont="1" applyBorder="1" applyAlignment="1">
      <alignment horizontal="center" vertical="center" wrapText="1"/>
    </xf>
    <xf numFmtId="1" fontId="5" fillId="0" borderId="2" xfId="3" applyNumberFormat="1" applyFont="1" applyBorder="1" applyAlignment="1">
      <alignment horizontal="center" vertical="center" wrapText="1"/>
    </xf>
    <xf numFmtId="1" fontId="5" fillId="0" borderId="2" xfId="3" applyNumberFormat="1" applyFont="1" applyFill="1" applyBorder="1" applyAlignment="1">
      <alignment horizontal="center" vertical="center" wrapText="1"/>
    </xf>
    <xf numFmtId="0" fontId="6" fillId="0" borderId="2" xfId="2" applyFont="1" applyBorder="1" applyAlignment="1">
      <alignment vertical="top" wrapText="1"/>
    </xf>
    <xf numFmtId="165" fontId="6" fillId="0" borderId="7" xfId="1" applyNumberFormat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6" fillId="0" borderId="7" xfId="2" applyFont="1" applyBorder="1" applyAlignment="1">
      <alignment vertical="top" wrapText="1"/>
    </xf>
    <xf numFmtId="165" fontId="5" fillId="0" borderId="7" xfId="1" applyNumberFormat="1" applyFont="1" applyBorder="1" applyAlignment="1">
      <alignment vertical="top" wrapText="1"/>
    </xf>
    <xf numFmtId="0" fontId="5" fillId="0" borderId="7" xfId="2" applyFont="1" applyBorder="1" applyAlignment="1">
      <alignment vertical="top" wrapText="1"/>
    </xf>
    <xf numFmtId="165" fontId="5" fillId="0" borderId="7" xfId="1" applyNumberFormat="1" applyFont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 wrapText="1"/>
    </xf>
    <xf numFmtId="164" fontId="5" fillId="0" borderId="2" xfId="2" applyNumberFormat="1" applyFont="1" applyBorder="1" applyAlignment="1">
      <alignment vertical="top" wrapText="1"/>
    </xf>
    <xf numFmtId="0" fontId="2" fillId="0" borderId="5" xfId="2" applyFont="1" applyBorder="1" applyAlignment="1">
      <alignment horizontal="center" vertical="top" wrapText="1"/>
    </xf>
    <xf numFmtId="0" fontId="2" fillId="0" borderId="7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  <xf numFmtId="0" fontId="2" fillId="0" borderId="3" xfId="2" applyFont="1" applyBorder="1" applyAlignment="1">
      <alignment horizontal="left" vertical="top" wrapText="1"/>
    </xf>
    <xf numFmtId="0" fontId="2" fillId="0" borderId="4" xfId="2" applyFont="1" applyBorder="1" applyAlignment="1">
      <alignment horizontal="left" vertical="top" wrapText="1"/>
    </xf>
    <xf numFmtId="0" fontId="2" fillId="0" borderId="10" xfId="2" applyFont="1" applyBorder="1" applyAlignment="1">
      <alignment horizontal="left" vertical="top" wrapText="1"/>
    </xf>
    <xf numFmtId="0" fontId="2" fillId="0" borderId="5" xfId="2" applyFont="1" applyBorder="1" applyAlignment="1">
      <alignment horizontal="left" vertical="top" wrapText="1"/>
    </xf>
    <xf numFmtId="0" fontId="2" fillId="0" borderId="6" xfId="2" applyFont="1" applyBorder="1" applyAlignment="1">
      <alignment horizontal="left" vertical="top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43" fontId="3" fillId="0" borderId="4" xfId="2" applyNumberFormat="1" applyFont="1" applyBorder="1" applyAlignment="1">
      <alignment horizontal="center" wrapText="1"/>
    </xf>
    <xf numFmtId="164" fontId="3" fillId="0" borderId="4" xfId="2" applyNumberFormat="1" applyFont="1" applyBorder="1" applyAlignment="1">
      <alignment horizontal="center" wrapText="1"/>
    </xf>
    <xf numFmtId="0" fontId="2" fillId="0" borderId="3" xfId="2" applyFont="1" applyBorder="1" applyAlignment="1">
      <alignment horizontal="center" wrapText="1"/>
    </xf>
    <xf numFmtId="0" fontId="2" fillId="0" borderId="4" xfId="2" applyFont="1" applyBorder="1" applyAlignment="1">
      <alignment horizontal="center" wrapText="1"/>
    </xf>
    <xf numFmtId="0" fontId="2" fillId="2" borderId="3" xfId="2" applyFont="1" applyFill="1" applyBorder="1" applyAlignment="1">
      <alignment horizontal="left" vertical="center" wrapText="1"/>
    </xf>
    <xf numFmtId="0" fontId="2" fillId="2" borderId="4" xfId="2" applyFont="1" applyFill="1" applyBorder="1" applyAlignment="1">
      <alignment horizontal="left" vertical="center" wrapText="1"/>
    </xf>
    <xf numFmtId="0" fontId="2" fillId="2" borderId="10" xfId="2" applyFont="1" applyFill="1" applyBorder="1" applyAlignment="1">
      <alignment horizontal="left" vertical="center" wrapText="1"/>
    </xf>
    <xf numFmtId="0" fontId="2" fillId="2" borderId="3" xfId="2" applyFont="1" applyFill="1" applyBorder="1" applyAlignment="1">
      <alignment horizontal="left" vertical="top" wrapText="1"/>
    </xf>
    <xf numFmtId="0" fontId="2" fillId="2" borderId="4" xfId="2" applyFont="1" applyFill="1" applyBorder="1" applyAlignment="1">
      <alignment horizontal="left" vertical="top" wrapText="1"/>
    </xf>
    <xf numFmtId="0" fontId="2" fillId="2" borderId="10" xfId="2" applyFont="1" applyFill="1" applyBorder="1" applyAlignment="1">
      <alignment horizontal="left" vertical="top" wrapText="1"/>
    </xf>
    <xf numFmtId="0" fontId="2" fillId="2" borderId="5" xfId="2" applyFont="1" applyFill="1" applyBorder="1" applyAlignment="1">
      <alignment horizontal="left" vertical="top" wrapText="1"/>
    </xf>
    <xf numFmtId="0" fontId="2" fillId="2" borderId="6" xfId="2" applyFont="1" applyFill="1" applyBorder="1" applyAlignment="1">
      <alignment horizontal="left" vertical="top" wrapText="1"/>
    </xf>
    <xf numFmtId="0" fontId="4" fillId="2" borderId="3" xfId="2" applyFont="1" applyFill="1" applyBorder="1" applyAlignment="1">
      <alignment horizontal="left" vertical="top" wrapText="1"/>
    </xf>
    <xf numFmtId="0" fontId="4" fillId="2" borderId="4" xfId="2" applyFont="1" applyFill="1" applyBorder="1" applyAlignment="1">
      <alignment horizontal="left" vertical="top" wrapText="1"/>
    </xf>
    <xf numFmtId="0" fontId="4" fillId="2" borderId="10" xfId="2" applyFont="1" applyFill="1" applyBorder="1" applyAlignment="1">
      <alignment horizontal="left" vertical="top" wrapText="1"/>
    </xf>
    <xf numFmtId="0" fontId="2" fillId="2" borderId="7" xfId="2" applyFont="1" applyFill="1" applyBorder="1" applyAlignment="1">
      <alignment horizontal="left" vertical="top" wrapText="1"/>
    </xf>
    <xf numFmtId="0" fontId="2" fillId="2" borderId="3" xfId="2" applyFont="1" applyFill="1" applyBorder="1" applyAlignment="1">
      <alignment vertical="top" wrapText="1"/>
    </xf>
    <xf numFmtId="0" fontId="2" fillId="2" borderId="4" xfId="2" applyFont="1" applyFill="1" applyBorder="1" applyAlignment="1">
      <alignment vertical="top" wrapText="1"/>
    </xf>
    <xf numFmtId="0" fontId="2" fillId="2" borderId="10" xfId="2" applyFont="1" applyFill="1" applyBorder="1" applyAlignment="1">
      <alignment vertical="top" wrapText="1"/>
    </xf>
    <xf numFmtId="0" fontId="2" fillId="0" borderId="8" xfId="2" applyFont="1" applyBorder="1" applyAlignment="1">
      <alignment horizontal="left" vertical="top" wrapText="1"/>
    </xf>
    <xf numFmtId="0" fontId="2" fillId="0" borderId="9" xfId="2" applyFont="1" applyBorder="1" applyAlignment="1">
      <alignment horizontal="left" vertical="top" wrapText="1"/>
    </xf>
    <xf numFmtId="0" fontId="2" fillId="0" borderId="11" xfId="2" applyFont="1" applyBorder="1" applyAlignment="1">
      <alignment horizontal="left" vertical="top" wrapText="1"/>
    </xf>
    <xf numFmtId="0" fontId="2" fillId="0" borderId="13" xfId="2" applyFont="1" applyBorder="1" applyAlignment="1">
      <alignment horizontal="left" vertical="top" wrapText="1"/>
    </xf>
    <xf numFmtId="0" fontId="2" fillId="0" borderId="1" xfId="2" applyFont="1" applyBorder="1" applyAlignment="1">
      <alignment horizontal="left" vertical="top" wrapText="1"/>
    </xf>
    <xf numFmtId="0" fontId="2" fillId="0" borderId="12" xfId="2" applyFont="1" applyBorder="1" applyAlignment="1">
      <alignment horizontal="left" vertical="top" wrapText="1"/>
    </xf>
  </cellXfs>
  <cellStyles count="4">
    <cellStyle name="Обычный" xfId="0" builtinId="0"/>
    <cellStyle name="Обычный 2 2 2" xfId="2"/>
    <cellStyle name="Обычный 7" xfId="3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Users\&#1050;&#1091;&#1074;&#1096;&#1080;&#1085;&#1085;&#1080;&#1082;&#1086;&#1074;&#1072;.ADMIN\Desktop\&#1056;&#1072;&#1073;&#1086;&#1095;&#1072;&#1103;%20&#1074;&#1077;&#1088;&#1089;&#1080;&#1103;%202022\&#1055;&#1072;&#1089;&#1087;&#1086;&#1088;&#1090;%20&#1087;&#1088;&#1086;&#1075;&#1088;&#1072;&#1084;&#1084;&#1099;%20&#1076;&#1083;&#1103;%20&#1092;&#1080;&#1085;&#1091;&#1087;&#1088;&#1072;&#1074;&#1083;&#1077;&#1085;&#1080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 (2)"/>
      <sheetName val="Паспорт МП (2)"/>
      <sheetName val=" таб 4 по бюджетам"/>
      <sheetName val="таб 3 Ресурсная"/>
      <sheetName val=" 2022 с МБТ"/>
      <sheetName val="Паспорт Подпрограммы 1"/>
      <sheetName val="Паспорт Подпрограммы 2"/>
      <sheetName val="Паспорт Подпрограммы 3"/>
      <sheetName val="Паспорт Подпрограммы 4"/>
      <sheetName val="Табл 2 Перечень "/>
      <sheetName val="Комплексный план2021"/>
      <sheetName val="Лист1"/>
    </sheetNames>
    <sheetDataSet>
      <sheetData sheetId="0" refreshError="1"/>
      <sheetData sheetId="1" refreshError="1"/>
      <sheetData sheetId="2" refreshError="1">
        <row r="10">
          <cell r="G10">
            <v>306.28399999999999</v>
          </cell>
          <cell r="H10">
            <v>18.722000000000001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5"/>
  <sheetViews>
    <sheetView tabSelected="1" topLeftCell="A16" workbookViewId="0">
      <selection activeCell="B27" sqref="B27:I28"/>
    </sheetView>
  </sheetViews>
  <sheetFormatPr defaultRowHeight="15"/>
  <cols>
    <col min="1" max="1" width="19.5703125" customWidth="1"/>
    <col min="2" max="2" width="10.5703125" customWidth="1"/>
    <col min="3" max="3" width="11.85546875" customWidth="1"/>
    <col min="4" max="4" width="10.7109375" customWidth="1"/>
    <col min="5" max="5" width="10.85546875" customWidth="1"/>
    <col min="6" max="6" width="10.28515625" customWidth="1"/>
    <col min="7" max="7" width="10.7109375" customWidth="1"/>
    <col min="8" max="8" width="10.5703125" customWidth="1"/>
    <col min="9" max="9" width="10.85546875" customWidth="1"/>
  </cols>
  <sheetData>
    <row r="1" spans="1:9" ht="39.7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37.5" customHeight="1">
      <c r="A2" s="1" t="s">
        <v>1</v>
      </c>
      <c r="B2" s="39" t="s">
        <v>2</v>
      </c>
      <c r="C2" s="40"/>
      <c r="D2" s="40"/>
      <c r="E2" s="40"/>
      <c r="F2" s="40"/>
      <c r="G2" s="40"/>
      <c r="H2" s="40"/>
      <c r="I2" s="41"/>
    </row>
    <row r="3" spans="1:9" ht="81.75" customHeight="1">
      <c r="A3" s="1" t="s">
        <v>3</v>
      </c>
      <c r="B3" s="39" t="s">
        <v>4</v>
      </c>
      <c r="C3" s="40"/>
      <c r="D3" s="40"/>
      <c r="E3" s="40"/>
      <c r="F3" s="40"/>
      <c r="G3" s="40"/>
      <c r="H3" s="40"/>
      <c r="I3" s="41"/>
    </row>
    <row r="4" spans="1:9" ht="33" customHeight="1">
      <c r="A4" s="2" t="s">
        <v>5</v>
      </c>
      <c r="B4" s="39" t="s">
        <v>6</v>
      </c>
      <c r="C4" s="40"/>
      <c r="D4" s="40"/>
      <c r="E4" s="40"/>
      <c r="F4" s="40"/>
      <c r="G4" s="40"/>
      <c r="H4" s="40"/>
      <c r="I4" s="41"/>
    </row>
    <row r="5" spans="1:9" ht="15.75">
      <c r="A5" s="42" t="s">
        <v>7</v>
      </c>
      <c r="B5" s="48" t="s">
        <v>8</v>
      </c>
      <c r="C5" s="49"/>
      <c r="D5" s="49"/>
      <c r="E5" s="49"/>
      <c r="F5" s="49"/>
      <c r="G5" s="49"/>
      <c r="H5" s="49"/>
      <c r="I5" s="50"/>
    </row>
    <row r="6" spans="1:9" ht="15.75">
      <c r="A6" s="43"/>
      <c r="B6" s="48" t="s">
        <v>9</v>
      </c>
      <c r="C6" s="49"/>
      <c r="D6" s="49"/>
      <c r="E6" s="49"/>
      <c r="F6" s="49"/>
      <c r="G6" s="49"/>
      <c r="H6" s="49"/>
      <c r="I6" s="50"/>
    </row>
    <row r="7" spans="1:9" ht="15.75">
      <c r="A7" s="43"/>
      <c r="B7" s="48" t="s">
        <v>10</v>
      </c>
      <c r="C7" s="49"/>
      <c r="D7" s="49"/>
      <c r="E7" s="49"/>
      <c r="F7" s="49"/>
      <c r="G7" s="49"/>
      <c r="H7" s="49"/>
      <c r="I7" s="50"/>
    </row>
    <row r="8" spans="1:9" ht="15.75">
      <c r="A8" s="47"/>
      <c r="B8" s="39" t="s">
        <v>11</v>
      </c>
      <c r="C8" s="40"/>
      <c r="D8" s="40"/>
      <c r="E8" s="40"/>
      <c r="F8" s="40"/>
      <c r="G8" s="40"/>
      <c r="H8" s="40"/>
      <c r="I8" s="41"/>
    </row>
    <row r="9" spans="1:9" ht="51" customHeight="1">
      <c r="A9" s="1" t="s">
        <v>12</v>
      </c>
      <c r="B9" s="36" t="s">
        <v>13</v>
      </c>
      <c r="C9" s="37"/>
      <c r="D9" s="37"/>
      <c r="E9" s="37"/>
      <c r="F9" s="37"/>
      <c r="G9" s="37"/>
      <c r="H9" s="37"/>
      <c r="I9" s="38"/>
    </row>
    <row r="10" spans="1:9" ht="33" customHeight="1">
      <c r="A10" s="1" t="s">
        <v>14</v>
      </c>
      <c r="B10" s="39" t="s">
        <v>15</v>
      </c>
      <c r="C10" s="40"/>
      <c r="D10" s="40"/>
      <c r="E10" s="40"/>
      <c r="F10" s="40"/>
      <c r="G10" s="40"/>
      <c r="H10" s="40"/>
      <c r="I10" s="41"/>
    </row>
    <row r="11" spans="1:9" ht="47.25">
      <c r="A11" s="1" t="s">
        <v>16</v>
      </c>
      <c r="B11" s="39" t="s">
        <v>17</v>
      </c>
      <c r="C11" s="40"/>
      <c r="D11" s="40"/>
      <c r="E11" s="40"/>
      <c r="F11" s="40"/>
      <c r="G11" s="40"/>
      <c r="H11" s="40"/>
      <c r="I11" s="41"/>
    </row>
    <row r="12" spans="1:9" ht="15.75">
      <c r="A12" s="42" t="s">
        <v>18</v>
      </c>
      <c r="B12" s="44" t="s">
        <v>19</v>
      </c>
      <c r="C12" s="45"/>
      <c r="D12" s="45"/>
      <c r="E12" s="45"/>
      <c r="F12" s="45"/>
      <c r="G12" s="45"/>
      <c r="H12" s="45"/>
      <c r="I12" s="46"/>
    </row>
    <row r="13" spans="1:9" ht="15.75">
      <c r="A13" s="43"/>
      <c r="B13" s="44" t="s">
        <v>20</v>
      </c>
      <c r="C13" s="45"/>
      <c r="D13" s="45"/>
      <c r="E13" s="45"/>
      <c r="F13" s="45"/>
      <c r="G13" s="45"/>
      <c r="H13" s="45"/>
      <c r="I13" s="46"/>
    </row>
    <row r="14" spans="1:9" ht="33.75" customHeight="1">
      <c r="A14" s="3" t="s">
        <v>21</v>
      </c>
      <c r="B14" s="20" t="s">
        <v>22</v>
      </c>
      <c r="C14" s="21"/>
      <c r="D14" s="21"/>
      <c r="E14" s="21"/>
      <c r="F14" s="21"/>
      <c r="G14" s="21"/>
      <c r="H14" s="21"/>
      <c r="I14" s="22"/>
    </row>
    <row r="15" spans="1:9" ht="15.75" customHeight="1">
      <c r="A15" s="23" t="s">
        <v>23</v>
      </c>
      <c r="B15" s="34" t="s">
        <v>24</v>
      </c>
      <c r="C15" s="35"/>
      <c r="D15" s="35"/>
      <c r="E15" s="35"/>
      <c r="F15" s="35"/>
      <c r="G15" s="35"/>
      <c r="H15" s="32">
        <f>SUM(D19:H19)-0.11</f>
        <v>1872118.996</v>
      </c>
      <c r="I15" s="33"/>
    </row>
    <row r="16" spans="1:9" ht="15.75">
      <c r="A16" s="24"/>
      <c r="B16" s="25" t="s">
        <v>25</v>
      </c>
      <c r="C16" s="26"/>
      <c r="D16" s="26"/>
      <c r="E16" s="26"/>
      <c r="F16" s="26"/>
      <c r="G16" s="26"/>
      <c r="H16" s="27"/>
      <c r="I16" s="27"/>
    </row>
    <row r="17" spans="1:9" ht="15.75">
      <c r="A17" s="24"/>
      <c r="B17" s="28" t="s">
        <v>26</v>
      </c>
      <c r="C17" s="28" t="s">
        <v>27</v>
      </c>
      <c r="D17" s="30" t="s">
        <v>28</v>
      </c>
      <c r="E17" s="31"/>
      <c r="F17" s="31"/>
      <c r="G17" s="31"/>
      <c r="H17" s="31"/>
      <c r="I17" s="31"/>
    </row>
    <row r="18" spans="1:9">
      <c r="A18" s="24"/>
      <c r="B18" s="29"/>
      <c r="C18" s="29"/>
      <c r="D18" s="4" t="s">
        <v>29</v>
      </c>
      <c r="E18" s="5" t="s">
        <v>30</v>
      </c>
      <c r="F18" s="5" t="s">
        <v>31</v>
      </c>
      <c r="G18" s="6" t="s">
        <v>32</v>
      </c>
      <c r="H18" s="6" t="s">
        <v>33</v>
      </c>
      <c r="I18" s="6" t="s">
        <v>34</v>
      </c>
    </row>
    <row r="19" spans="1:9">
      <c r="A19" s="24"/>
      <c r="B19" s="7" t="s">
        <v>35</v>
      </c>
      <c r="C19" s="8">
        <v>1872119</v>
      </c>
      <c r="D19" s="8">
        <f t="shared" ref="D19:I19" si="0">D21</f>
        <v>361192.4</v>
      </c>
      <c r="E19" s="8">
        <f t="shared" si="0"/>
        <v>380372.9</v>
      </c>
      <c r="F19" s="8">
        <f t="shared" si="0"/>
        <v>409005.484</v>
      </c>
      <c r="G19" s="8">
        <f t="shared" si="0"/>
        <v>356860.32200000004</v>
      </c>
      <c r="H19" s="8">
        <f t="shared" si="0"/>
        <v>364688</v>
      </c>
      <c r="I19" s="9" t="str">
        <f t="shared" si="0"/>
        <v>-</v>
      </c>
    </row>
    <row r="20" spans="1:9" ht="25.5">
      <c r="A20" s="24"/>
      <c r="B20" s="10" t="s">
        <v>36</v>
      </c>
      <c r="C20" s="11"/>
      <c r="D20" s="11"/>
      <c r="E20" s="8"/>
      <c r="F20" s="8"/>
      <c r="G20" s="8"/>
      <c r="H20" s="8"/>
      <c r="I20" s="9"/>
    </row>
    <row r="21" spans="1:9" ht="76.5">
      <c r="A21" s="24"/>
      <c r="B21" s="12" t="s">
        <v>37</v>
      </c>
      <c r="C21" s="13">
        <v>1872119</v>
      </c>
      <c r="D21" s="13">
        <v>361192.4</v>
      </c>
      <c r="E21" s="14">
        <f>SUM(E22:E24)</f>
        <v>380372.9</v>
      </c>
      <c r="F21" s="14">
        <f>F22+F23+F24+0.1</f>
        <v>409005.484</v>
      </c>
      <c r="G21" s="14">
        <f>G22+G24+G23</f>
        <v>356860.32200000004</v>
      </c>
      <c r="H21" s="14">
        <f>H22+H24+H23</f>
        <v>364688</v>
      </c>
      <c r="I21" s="15" t="s">
        <v>45</v>
      </c>
    </row>
    <row r="22" spans="1:9" ht="38.25">
      <c r="A22" s="24"/>
      <c r="B22" s="16" t="s">
        <v>38</v>
      </c>
      <c r="C22" s="13">
        <v>1877.8</v>
      </c>
      <c r="D22" s="14">
        <v>821.1</v>
      </c>
      <c r="E22" s="14">
        <v>713</v>
      </c>
      <c r="F22" s="14">
        <f>'[1] таб 4 по бюджетам'!G10</f>
        <v>306.28399999999999</v>
      </c>
      <c r="G22" s="14">
        <f>'[1] таб 4 по бюджетам'!H10</f>
        <v>18.722000000000001</v>
      </c>
      <c r="H22" s="14">
        <v>18.7</v>
      </c>
      <c r="I22" s="15" t="s">
        <v>45</v>
      </c>
    </row>
    <row r="23" spans="1:9" ht="51">
      <c r="A23" s="24"/>
      <c r="B23" s="16" t="s">
        <v>39</v>
      </c>
      <c r="C23" s="13">
        <v>68258.3</v>
      </c>
      <c r="D23" s="14">
        <v>10323.700000000001</v>
      </c>
      <c r="E23" s="14">
        <v>17397</v>
      </c>
      <c r="F23" s="14">
        <v>13575.2</v>
      </c>
      <c r="G23" s="14">
        <v>13481.2</v>
      </c>
      <c r="H23" s="14">
        <v>13481.2</v>
      </c>
      <c r="I23" s="15" t="s">
        <v>45</v>
      </c>
    </row>
    <row r="24" spans="1:9" ht="25.5">
      <c r="A24" s="24"/>
      <c r="B24" s="16" t="s">
        <v>40</v>
      </c>
      <c r="C24" s="13">
        <v>1801982.9</v>
      </c>
      <c r="D24" s="14">
        <v>350047.6</v>
      </c>
      <c r="E24" s="14">
        <v>362262.9</v>
      </c>
      <c r="F24" s="14">
        <v>395123.9</v>
      </c>
      <c r="G24" s="14">
        <v>343360.4</v>
      </c>
      <c r="H24" s="14">
        <v>351188.1</v>
      </c>
      <c r="I24" s="15" t="s">
        <v>45</v>
      </c>
    </row>
    <row r="25" spans="1:9" ht="89.25">
      <c r="A25" s="24"/>
      <c r="B25" s="16" t="s">
        <v>41</v>
      </c>
      <c r="C25" s="13" t="s">
        <v>45</v>
      </c>
      <c r="D25" s="14" t="s">
        <v>45</v>
      </c>
      <c r="E25" s="14" t="s">
        <v>45</v>
      </c>
      <c r="F25" s="14" t="s">
        <v>45</v>
      </c>
      <c r="G25" s="14" t="s">
        <v>45</v>
      </c>
      <c r="H25" s="15" t="s">
        <v>45</v>
      </c>
      <c r="I25" s="15" t="s">
        <v>45</v>
      </c>
    </row>
    <row r="26" spans="1:9" ht="25.5">
      <c r="A26" s="24"/>
      <c r="B26" s="16" t="s">
        <v>42</v>
      </c>
      <c r="C26" s="13" t="s">
        <v>45</v>
      </c>
      <c r="D26" s="15" t="s">
        <v>45</v>
      </c>
      <c r="E26" s="15" t="s">
        <v>45</v>
      </c>
      <c r="F26" s="15" t="s">
        <v>45</v>
      </c>
      <c r="G26" s="15" t="s">
        <v>45</v>
      </c>
      <c r="H26" s="15" t="s">
        <v>45</v>
      </c>
      <c r="I26" s="15" t="s">
        <v>45</v>
      </c>
    </row>
    <row r="27" spans="1:9" ht="48" customHeight="1">
      <c r="A27" s="17" t="s">
        <v>43</v>
      </c>
      <c r="B27" s="51" t="s">
        <v>44</v>
      </c>
      <c r="C27" s="52"/>
      <c r="D27" s="52"/>
      <c r="E27" s="52"/>
      <c r="F27" s="52"/>
      <c r="G27" s="52"/>
      <c r="H27" s="52"/>
      <c r="I27" s="53"/>
    </row>
    <row r="28" spans="1:9" ht="84.75" customHeight="1">
      <c r="A28" s="18"/>
      <c r="B28" s="54"/>
      <c r="C28" s="55"/>
      <c r="D28" s="55"/>
      <c r="E28" s="55"/>
      <c r="F28" s="55"/>
      <c r="G28" s="55"/>
      <c r="H28" s="55"/>
      <c r="I28" s="56"/>
    </row>
    <row r="29" spans="1:9" ht="15.75" customHeight="1"/>
    <row r="30" spans="1:9" ht="15" customHeight="1"/>
    <row r="31" spans="1:9" ht="15" customHeight="1"/>
    <row r="37" ht="76.5" customHeight="1"/>
    <row r="39" ht="15.75" customHeight="1"/>
    <row r="40" ht="15.75" customHeight="1"/>
    <row r="41" ht="15.75" customHeight="1"/>
    <row r="42" ht="15" customHeight="1"/>
    <row r="43" ht="15" customHeight="1"/>
    <row r="49" ht="76.5" customHeight="1"/>
    <row r="51" ht="15.75" customHeight="1"/>
    <row r="52" ht="15.75" customHeight="1"/>
    <row r="53" ht="15.75" customHeight="1"/>
    <row r="54" ht="15" customHeight="1"/>
    <row r="55" ht="15" customHeight="1"/>
    <row r="61" ht="76.5" customHeight="1"/>
    <row r="63" ht="15.75" customHeight="1"/>
    <row r="64" ht="15.75" customHeight="1"/>
    <row r="65" ht="15" customHeight="1"/>
    <row r="66" ht="15" customHeight="1"/>
    <row r="67" ht="15" customHeight="1"/>
    <row r="73" ht="76.5" customHeight="1"/>
    <row r="75" ht="78.75" customHeight="1"/>
  </sheetData>
  <mergeCells count="25">
    <mergeCell ref="A1:I1"/>
    <mergeCell ref="B2:I2"/>
    <mergeCell ref="B3:I3"/>
    <mergeCell ref="B4:I4"/>
    <mergeCell ref="A5:A8"/>
    <mergeCell ref="B5:I5"/>
    <mergeCell ref="B6:I6"/>
    <mergeCell ref="B7:I7"/>
    <mergeCell ref="B8:I8"/>
    <mergeCell ref="B9:I9"/>
    <mergeCell ref="B10:I10"/>
    <mergeCell ref="B11:I11"/>
    <mergeCell ref="A12:A13"/>
    <mergeCell ref="B12:I12"/>
    <mergeCell ref="B13:I13"/>
    <mergeCell ref="A27:A28"/>
    <mergeCell ref="B27:I28"/>
    <mergeCell ref="B14:I14"/>
    <mergeCell ref="A15:A26"/>
    <mergeCell ref="B16:I16"/>
    <mergeCell ref="B17:B18"/>
    <mergeCell ref="C17:C18"/>
    <mergeCell ref="D17:I17"/>
    <mergeCell ref="H15:I15"/>
    <mergeCell ref="B15:G15"/>
  </mergeCells>
  <pageMargins left="0.70866141732283472" right="0.51" top="0.4" bottom="0.37" header="0.31496062992125984" footer="0.31496062992125984"/>
  <pageSetup paperSize="9" scale="8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паспорт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2021-11-12T11:57:19Z</dcterms:modified>
</cp:coreProperties>
</file>