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Игорь\Desktop\настя\"/>
    </mc:Choice>
  </mc:AlternateContent>
  <xr:revisionPtr revIDLastSave="0" documentId="13_ncr:1_{10335079-E592-4CFF-9415-33B4A1D5DAB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Отчет о ходе реализации МП" sheetId="1" r:id="rId1"/>
    <sheet name="КМП 1" sheetId="3" r:id="rId2"/>
    <sheet name="КМП 2" sheetId="4" r:id="rId3"/>
  </sheets>
  <definedNames>
    <definedName name="_xlnm.Print_Area" localSheetId="1">'КМП 1'!$A$1:$AF$78</definedName>
    <definedName name="_xlnm.Print_Area" localSheetId="2">'КМП 2'!$A$1:$AF$79</definedName>
    <definedName name="_xlnm.Print_Area" localSheetId="0">'Отчет о ходе реализации МП'!$A$1:$AF$72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6" i="4" l="1"/>
  <c r="W57" i="4"/>
  <c r="W61" i="4"/>
  <c r="W62" i="4"/>
  <c r="W64" i="4"/>
  <c r="W67" i="4"/>
  <c r="A69" i="4"/>
  <c r="A64" i="4"/>
  <c r="T64" i="4"/>
  <c r="Q64" i="4"/>
  <c r="N64" i="4"/>
  <c r="K64" i="4"/>
  <c r="H64" i="4"/>
  <c r="T48" i="3"/>
  <c r="K48" i="3"/>
  <c r="W48" i="3" s="1"/>
  <c r="W49" i="3"/>
  <c r="W52" i="3"/>
  <c r="W56" i="3"/>
  <c r="W61" i="3"/>
  <c r="W65" i="3"/>
  <c r="W66" i="3"/>
  <c r="W71" i="3"/>
  <c r="H68" i="3"/>
  <c r="W48" i="1"/>
  <c r="W49" i="1"/>
  <c r="W51" i="1"/>
  <c r="W53" i="1"/>
  <c r="W54" i="1"/>
  <c r="W56" i="1"/>
  <c r="W58" i="1"/>
  <c r="W59" i="1"/>
  <c r="W46" i="1"/>
  <c r="K47" i="1"/>
  <c r="N47" i="1"/>
  <c r="Q47" i="1"/>
  <c r="T47" i="1"/>
  <c r="K48" i="1"/>
  <c r="N48" i="1"/>
  <c r="Q48" i="1"/>
  <c r="T48" i="1"/>
  <c r="K49" i="1"/>
  <c r="N49" i="1"/>
  <c r="Q49" i="1"/>
  <c r="T49" i="1"/>
  <c r="K50" i="1"/>
  <c r="N50" i="1"/>
  <c r="Q50" i="1"/>
  <c r="T50" i="1"/>
  <c r="H47" i="1"/>
  <c r="H48" i="1"/>
  <c r="H49" i="1"/>
  <c r="H50" i="1"/>
  <c r="R34" i="4"/>
  <c r="R30" i="4"/>
  <c r="R39" i="3"/>
  <c r="K50" i="4" l="1"/>
  <c r="N50" i="4"/>
  <c r="Q50" i="4"/>
  <c r="T50" i="4"/>
  <c r="K51" i="4"/>
  <c r="W51" i="4" s="1"/>
  <c r="N51" i="4"/>
  <c r="Q51" i="4"/>
  <c r="T51" i="4"/>
  <c r="K52" i="4"/>
  <c r="N52" i="4"/>
  <c r="Q52" i="4"/>
  <c r="T52" i="4"/>
  <c r="K53" i="4"/>
  <c r="N53" i="4"/>
  <c r="Q53" i="4"/>
  <c r="T53" i="4"/>
  <c r="H53" i="4"/>
  <c r="H52" i="4"/>
  <c r="H51" i="4"/>
  <c r="H50" i="4"/>
  <c r="K54" i="4"/>
  <c r="N54" i="4"/>
  <c r="Q54" i="4"/>
  <c r="T54" i="4"/>
  <c r="H54" i="4"/>
  <c r="K59" i="4"/>
  <c r="N59" i="4"/>
  <c r="Q59" i="4"/>
  <c r="T59" i="4"/>
  <c r="H59" i="4"/>
  <c r="K69" i="4"/>
  <c r="N69" i="4"/>
  <c r="Q69" i="4"/>
  <c r="T69" i="4"/>
  <c r="H69" i="4"/>
  <c r="W54" i="4" l="1"/>
  <c r="W52" i="4"/>
  <c r="W59" i="4"/>
  <c r="H49" i="4"/>
  <c r="T49" i="4"/>
  <c r="N49" i="4"/>
  <c r="Q49" i="4"/>
  <c r="K49" i="4"/>
  <c r="W49" i="4" s="1"/>
  <c r="K49" i="3"/>
  <c r="N49" i="3"/>
  <c r="Q49" i="3"/>
  <c r="T49" i="3"/>
  <c r="K50" i="3"/>
  <c r="W50" i="3" s="1"/>
  <c r="N50" i="3"/>
  <c r="Q50" i="3"/>
  <c r="T50" i="3"/>
  <c r="K51" i="3"/>
  <c r="N51" i="3"/>
  <c r="Q51" i="3"/>
  <c r="Q48" i="3" s="1"/>
  <c r="T51" i="3"/>
  <c r="K52" i="3"/>
  <c r="N52" i="3"/>
  <c r="Q52" i="3"/>
  <c r="T52" i="3"/>
  <c r="K53" i="3"/>
  <c r="N53" i="3"/>
  <c r="Q53" i="3"/>
  <c r="T53" i="3"/>
  <c r="K58" i="3"/>
  <c r="N58" i="3"/>
  <c r="Q58" i="3"/>
  <c r="T58" i="3"/>
  <c r="K63" i="3"/>
  <c r="W63" i="3" s="1"/>
  <c r="N63" i="3"/>
  <c r="Q63" i="3"/>
  <c r="T63" i="3"/>
  <c r="K68" i="3"/>
  <c r="W68" i="3" s="1"/>
  <c r="N68" i="3"/>
  <c r="Q68" i="3"/>
  <c r="T68" i="3"/>
  <c r="H52" i="3"/>
  <c r="H51" i="3"/>
  <c r="H50" i="3"/>
  <c r="H49" i="3"/>
  <c r="H53" i="3"/>
  <c r="H58" i="3"/>
  <c r="H63" i="3"/>
  <c r="K51" i="1"/>
  <c r="N51" i="1"/>
  <c r="T51" i="1"/>
  <c r="H51" i="1"/>
  <c r="K56" i="1"/>
  <c r="N56" i="1"/>
  <c r="T56" i="1"/>
  <c r="H56" i="1"/>
  <c r="W53" i="3" l="1"/>
  <c r="W58" i="3"/>
  <c r="W51" i="3"/>
  <c r="T46" i="1"/>
  <c r="K46" i="1"/>
  <c r="N46" i="1"/>
  <c r="Q46" i="1"/>
  <c r="N48" i="3"/>
  <c r="H48" i="3"/>
  <c r="H46" i="1"/>
  <c r="A59" i="4" l="1"/>
  <c r="A54" i="4"/>
  <c r="A68" i="3"/>
  <c r="A63" i="3"/>
  <c r="A58" i="3"/>
  <c r="A53" i="3"/>
  <c r="B29" i="3" l="1"/>
</calcChain>
</file>

<file path=xl/sharedStrings.xml><?xml version="1.0" encoding="utf-8"?>
<sst xmlns="http://schemas.openxmlformats.org/spreadsheetml/2006/main" count="558" uniqueCount="196">
  <si>
    <t>УТВЕРЖДЕН</t>
  </si>
  <si>
    <t>Фамилия И.О.</t>
  </si>
  <si>
    <t>Должность</t>
  </si>
  <si>
    <t>Подпись</t>
  </si>
  <si>
    <t>1. Сведения о достижении показателей муниципальной программы</t>
  </si>
  <si>
    <t>№</t>
  </si>
  <si>
    <t>Статус фактического/прогнозного значения за отчетный период</t>
  </si>
  <si>
    <t>Наименование показателя</t>
  </si>
  <si>
    <t>Уровень показателя</t>
  </si>
  <si>
    <t>Признак возрастания/ убывания</t>
  </si>
  <si>
    <t>Единица измерения
(по ОКЕИ)</t>
  </si>
  <si>
    <t>Плановое значение на конец отчетного периода</t>
  </si>
  <si>
    <t>Фактическое значение на конец отчетного периода</t>
  </si>
  <si>
    <t>Прогнозное значение на конец отчетного периода</t>
  </si>
  <si>
    <t>Подтверждающий документ</t>
  </si>
  <si>
    <t>Плановое значение на конец текущего года</t>
  </si>
  <si>
    <t>Прогнозное значение на конец текущего года</t>
  </si>
  <si>
    <t>Информационная система</t>
  </si>
  <si>
    <t>Комментарий</t>
  </si>
  <si>
    <t>1.</t>
  </si>
  <si>
    <t>2.</t>
  </si>
  <si>
    <t>3.</t>
  </si>
  <si>
    <t>№ п/п</t>
  </si>
  <si>
    <t>Показатели муниципальной программы</t>
  </si>
  <si>
    <t>Плановые значения по кварталам/месяцам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</si>
  <si>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</si>
  <si>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</si>
  <si>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</si>
  <si>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</si>
  <si>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</si>
  <si>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</si>
  <si>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</si>
  <si>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</si>
  <si>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</si>
  <si>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</si>
  <si>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ноя.</t>
  </si>
  <si>
    <t>План</t>
  </si>
  <si>
    <t>Факт/прогноз</t>
  </si>
  <si>
    <t>3. Сведения об исполнении ассигнований, предусмотренных на финансовое обеспечение реализации муниципальной программы</t>
  </si>
  <si>
    <t>Наименование муниципальной программы, структурного элемента и источника финансового обеспечения</t>
  </si>
  <si>
    <t>Объем финансового обеспечения (тыс. рублей)</t>
  </si>
  <si>
    <t>Исполнение (тыс. рублей)</t>
  </si>
  <si>
    <t>Без динамики</t>
  </si>
  <si>
    <t>Процент</t>
  </si>
  <si>
    <t>МП</t>
  </si>
  <si>
    <t>Возрастание</t>
  </si>
  <si>
    <t>4.</t>
  </si>
  <si>
    <t>Единица</t>
  </si>
  <si>
    <t>за 1 квартал 2026 года</t>
  </si>
  <si>
    <t>На конец 2026 года</t>
  </si>
  <si>
    <t>Предусмотрено паспортом</t>
  </si>
  <si>
    <t>Сводная бюджетная роспись</t>
  </si>
  <si>
    <t>Лимиты бюджетных обязательств</t>
  </si>
  <si>
    <t>Принятые бюджетные обязательства</t>
  </si>
  <si>
    <t>Кассовое
исполнение</t>
  </si>
  <si>
    <t>Процент исполнения</t>
  </si>
  <si>
    <t>Федеральный бюджет</t>
  </si>
  <si>
    <t>Республиканский бюджет</t>
  </si>
  <si>
    <t>Местный бюджет</t>
  </si>
  <si>
    <t>Внебюджетные источники</t>
  </si>
  <si>
    <t>Описание риска</t>
  </si>
  <si>
    <t>Оценка возможных последствий риска</t>
  </si>
  <si>
    <t>Уровень риска</t>
  </si>
  <si>
    <t>Планируемые меры реагирования</t>
  </si>
  <si>
    <t>Срок выполнения меры реагирования</t>
  </si>
  <si>
    <t>Ответственный за принятие мер реагирования (ФИО, должность, организация)</t>
  </si>
  <si>
    <t>Дополнительная информация о ходе реализации муниципальной программы</t>
  </si>
  <si>
    <t>1. Сведения о достижении показателей комплекса процессных мероприятий</t>
  </si>
  <si>
    <t>№
п/п</t>
  </si>
  <si>
    <t>1.1.</t>
  </si>
  <si>
    <t>3. Сведения о выполнении (достижении) мероприятий (результатов) и контрольных точек комплекса процессных мероприятий</t>
  </si>
  <si>
    <t>Наименование мероприятия (результата) / контрольной точки</t>
  </si>
  <si>
    <t>Единица измерения</t>
  </si>
  <si>
    <t>Уровень соответствия Декомпозированного мероприятия (результата)</t>
  </si>
  <si>
    <t>Базовое значение</t>
  </si>
  <si>
    <t>Плановая дата наступления контрольной точки</t>
  </si>
  <si>
    <t>Фактическая дата наступления контрольной точки</t>
  </si>
  <si>
    <t>Прогнозная дата наступления контрольной точки</t>
  </si>
  <si>
    <t>Ответственный исполнитель (Фамилия И.О., должность)</t>
  </si>
  <si>
    <t>1.1.1.</t>
  </si>
  <si>
    <t>1.2.</t>
  </si>
  <si>
    <t>1.2.1.</t>
  </si>
  <si>
    <t>1.3.</t>
  </si>
  <si>
    <t>1.3.1.</t>
  </si>
  <si>
    <t>1.4.</t>
  </si>
  <si>
    <t>1.4.1.</t>
  </si>
  <si>
    <t>Х</t>
  </si>
  <si>
    <t>4. Сведения об исполнении ассигнований, предусмотренных на финансовое обеспечение реализации комплекса процессных мероприятий</t>
  </si>
  <si>
    <t>Наименование мероприятия (результата) и источника финансового обеспечения</t>
  </si>
  <si>
    <t>Наименование показателя задачи, мероприятия (результата)</t>
  </si>
  <si>
    <t>Информационная система отсутствует</t>
  </si>
  <si>
    <t>Статистический бюллетень «Муниципальная статистика Республики Коми. Оперативные итоги»</t>
  </si>
  <si>
    <t>Подтверждающий документ отсутствует</t>
  </si>
  <si>
    <t>2. Сведения о помесячном достижении показателей муниципальной программы в 2026 году *</t>
  </si>
  <si>
    <t>* Сведения о помесячном достижении показателей муниципальной программы в 2026 году отсутствуют</t>
  </si>
  <si>
    <t>5. Дополнительная информация *</t>
  </si>
  <si>
    <t>* Дополнительная информация о ходе реализации муниципальной программы отсутствует</t>
  </si>
  <si>
    <t>4. Информация о рисках муниципальной программы</t>
  </si>
  <si>
    <t>2. Сведения о помесячном достижении показателей комплекса процессных мероприятий в 2026 году *</t>
  </si>
  <si>
    <t>Информация о рисках комплекса процессных мероприятий отсутствует</t>
  </si>
  <si>
    <t>5. Информация о рисках муниципальной программы</t>
  </si>
  <si>
    <t>Убывание</t>
  </si>
  <si>
    <t>Период не наступил</t>
  </si>
  <si>
    <t>Заместитель главы</t>
  </si>
  <si>
    <t>администрации муниципального</t>
  </si>
  <si>
    <t>округа «Усинск» Республики Коми</t>
  </si>
  <si>
    <t>Информация о рисках муниципальной программы отсутствует</t>
  </si>
  <si>
    <t>Руденко В.Г.</t>
  </si>
  <si>
    <t>ОТЧЕТ
о ходе реализации муниципальной программы
«Развитие транспортной системы»</t>
  </si>
  <si>
    <t>Доля протяженности автомобильных дорог общего пользования местного значения, отвечающих нормативным требованиям, в общей протяженности автомобильных дорог общего пользования местного значения</t>
  </si>
  <si>
    <t>Цель 1 «Развитие дорожной и транспортной инфраструктуры, в том числе повышение транспортной безопасности»</t>
  </si>
  <si>
    <t>Транспортная подвижность населения на автомобильном, воздушном и водном транспорте (поездок на 1 человека в год)</t>
  </si>
  <si>
    <t>Цель 2 «Повышение безопасности дорожного движения»</t>
  </si>
  <si>
    <t>Дорожно-транспортные происшествия</t>
  </si>
  <si>
    <t>Смертность 
от дорожно-транспортных происшествий (случаев на 100,0 тыс. чел.)</t>
  </si>
  <si>
    <t>Муниципальная программа «Развитие транспортной системы» (всего), в том числе:</t>
  </si>
  <si>
    <t>Комплекс процессных мероприятий 1
«Развитие современной транспортной системы, обеспечивающей повышение доступности и безопасности услуг транспортного комплекса» (всего), в том числе:</t>
  </si>
  <si>
    <t>Комплекс процессных мероприятий 2 «Предупреждение опасного поведения участников дорожного движения» (всего), в том числе:</t>
  </si>
  <si>
    <t>Согласно статистическим данным за январь-февраль 2026 года в дорожно-транспортных происшествиях погибло 0 человек. Фактическое значение показателя за 1 квартал 2026 года будет во 2 квартале 2026 года</t>
  </si>
  <si>
    <t>Согласно статистическим данным за январь-февраль 2026 года произошло 3 дорожно-транспортных происшествия. Фактическое значение показателя за 1 квартал 2026 года будет во 2 квартале 2026 года</t>
  </si>
  <si>
    <t>ОТЧЕТ
о ходе реализации комплекса процеснных мероприятий 1
«Развитие современной транспортной системы, обеспечивающей повышение доступности и безопасности услуг транспортного комплекса»</t>
  </si>
  <si>
    <t>Задача 1 «Организация перевозок пассажиров и багажа автомобильным, водным и воздушным транспортом»</t>
  </si>
  <si>
    <t>Выполнено рейсов пассажирских перевозок автомобильным транспортом в границах муниципального округа «Усинск» Республики Коми, в том числе по «зимним» маршрутам</t>
  </si>
  <si>
    <t>Тыс. единиц</t>
  </si>
  <si>
    <t xml:space="preserve">Выполнено пассажирских рейсов воздушным транспортом во внутримуниципальном сообщении </t>
  </si>
  <si>
    <t>Выполнение перевозок пассажиров и багажа воздушным транспортом в труднодоступные населенные пункты начато с 30 марта 2026 года. Плановое значение будет достигнуто в конце отчетного года (на 31 декабря 2026 года).</t>
  </si>
  <si>
    <t>Количество выполненных пассажирских рейсов речным транспортом</t>
  </si>
  <si>
    <t>Навигационный период для выполнения пассажирских перевозок водным транспортом в 2026 году не начат.</t>
  </si>
  <si>
    <t>Мероприятие (результат) 1 «Организовано транспортное обслуживание населения по муниципальным маршрутам регулярных перевозок пассажиров и багажа автомобильным транспортом общего пользования по регулируемым тарифам»</t>
  </si>
  <si>
    <t>Тысяча человек</t>
  </si>
  <si>
    <t>Игумнова А.Л. - начальник ОТиС</t>
  </si>
  <si>
    <t>Контрольная точка 1.1
«Заключен муниципальный контракт на осуществление пассажирских перевозок автомобильным транспортом»</t>
  </si>
  <si>
    <t>Муниципальный контракт</t>
  </si>
  <si>
    <t>Контрольная точка 1.2 
«Произведена оплата по муниципальному контракту на осуществление пассажирских перевозок автомобильным транспортом»</t>
  </si>
  <si>
    <t>28.02.2026
31.03.2026</t>
  </si>
  <si>
    <t>Платежное поручение</t>
  </si>
  <si>
    <t>Мероприятие (результат) 2 
«Организовано транспортное обслуживание населения по «зимним» маршрутам автомобильным транспортом общего пользования по регулируемым тарифам»</t>
  </si>
  <si>
    <t>Контрольная точка 2.1 
«Заключен муниципальный контракт на осуществление пассажирских перевозок автомобильным транспортом по «зимним» маршрутам»</t>
  </si>
  <si>
    <t>Контрольная точка 2.2 
«Произведена оплата по муниципальному контракту на осуществление пассажирских перевозок автомобильным транспортом по «зимним» маршрутам»</t>
  </si>
  <si>
    <t>1.2.2.</t>
  </si>
  <si>
    <t>Мероприятие (результат) 3
«Обеспечено выполнение пассажирских рейсов в соответствии с транспортной схемой внутримуниципальных пассажирских перевозок воздушным транспортом в труднодоступные населенные пункты муниципального округа «Усинск» Республики Коми»</t>
  </si>
  <si>
    <t>1.3.2.</t>
  </si>
  <si>
    <t>Контрольная точка 3.1
«Заключено соглашение на возмещение недополученных доходов организациям воздушного транспорта, осуществляющих внутримуниципальные пассажирские перевозки воздушным транспортом в труднодоступные населенные пункты муниципального округа «Усинск» Республики Коми»</t>
  </si>
  <si>
    <t>Контрольная точка 3.2
«Предоставлена субсидия по соглашению на возмещение недополученных доходов организациям воздушного транспорта, осуществляющих внутримуниципальные пассажирские перевозки воздушным транспортом в труднодоступные населенные пункты муниципального округа «Усинск» Республики Коми»</t>
  </si>
  <si>
    <t>Мероприятие (результат) 4: 
«Организовано транспортное обслуживание населения водным транспортом»</t>
  </si>
  <si>
    <t>1.4.2.</t>
  </si>
  <si>
    <t>Контрольная точка 4.1
«Заключено соглашение на возмещение недополученных доходов, возникающих в результате осуществления внутримуниципальных пассажирских перевозок водным транспортом на территории муниципального округа «Усинск» Республики Коми»</t>
  </si>
  <si>
    <t>Контрольная точка 4.2
«Предоставлена субсидия по соглашению на возмещение недополученных доходов, возникающих в результате осуществления внутримуниципальных пассажирских перевозок водным транспортом на территории муниципального округа «Усинск» Республики Коми»</t>
  </si>
  <si>
    <t>Соглашение</t>
  </si>
  <si>
    <t>Штук</t>
  </si>
  <si>
    <t>Комплекс процессных мероприятий 1 
«Развитие современной транспортной системы, обеспечивающей повышение доступности и безопасности услуг транспортного комплекса», всего, в том числе:</t>
  </si>
  <si>
    <t>Заключен муниицпальный контракт на выполнение работ, связанных с осуществлением регулярных перевозок пассажиров и багажа автомобильным транспортом по регулируемым тарифам на муниципальных маршрутах муниципального округа «Усинск» Республики Коми от 25.12.2025 № ЭА 22-2025-АМО</t>
  </si>
  <si>
    <t>Заключены муниципальные контракты:
- № ЗК 23-2025-АМО от 29.12.2025,
- № ЗК 24-2025-АМО от 30.12.2025,
- № ЗК 25-2025-АМО от 31.12.2025.</t>
  </si>
  <si>
    <t xml:space="preserve">В I квартале 2026 года произведена оплата по муниципальному контракту за январь и февраль 2026 года </t>
  </si>
  <si>
    <t>Плановое значение будет достигнуто в конце отчетного года (на 31 декабря 2026 года).</t>
  </si>
  <si>
    <t>Заключено Соглашение на возмещение недополученных доходов, возникающих в результате осуществления внутримуниципальных пассажирских перевозок водным транспортом на территории муниципального округа «Усинск» Республики Коми</t>
  </si>
  <si>
    <t>ОТЧЕТ
о ходе реализации комплекса процеснных мероприятий 2
«Предупреждение опасного поведения участников дорожного движения»</t>
  </si>
  <si>
    <t>Задача 1 «Выполнение мер по повышению безопасности дорожного движения на автомобильных дорогах общего пользования местного значения и улично-дорожной сети, в том числе на зимних автомобильных дорогах общего пользования»</t>
  </si>
  <si>
    <t>Количество граждан, погибших в дорожно-транспортных происшествиях</t>
  </si>
  <si>
    <t>2.2.</t>
  </si>
  <si>
    <t>Задача 2 «Обеспечение реализации мер, направленных на предупреждение детского дорожно-транспортного травматизма»</t>
  </si>
  <si>
    <t>Количество учащихся образовательных учреждений, привлеченных к внеурочной деятельности, направленной на профилактику детского дорожно-транспортного травматизма, в т.ч. 
в дошкольных образовательных организациях</t>
  </si>
  <si>
    <t xml:space="preserve">Статистический бюллетень «Муниципальная статистика Республики Коми. Оперативные итоги»
</t>
  </si>
  <si>
    <t>Подтверждающий документ остутствует</t>
  </si>
  <si>
    <t>Мероприятие (результат) 1 
«Обустроены ледовые переправы и (или) обеспечено содержание зимних автомобильных дорог местного значения»</t>
  </si>
  <si>
    <t>Контрольная точка 1.1 
«Заключены муниципальные контракты на оборудование ледовых переправ и зимних автомобильных дорог общего пользования»</t>
  </si>
  <si>
    <t>1.1.2.</t>
  </si>
  <si>
    <t>Контрольная точка 1.2 
«Заключены муниципальные контракты на содержание ледовых переправ и зимних автомобильных дорог общего пользования»</t>
  </si>
  <si>
    <t>Галлямов В.Ф. - руководитель УЖКХ</t>
  </si>
  <si>
    <t>1.1.3.</t>
  </si>
  <si>
    <t>Контрольная точка 1.3 
«Произведена оплата по муниципальному контракту на содержание ледовых переправ и зимних автомобильных дорог общего пользования»</t>
  </si>
  <si>
    <t>Мероприятие (результат) 2 
«Обеспечено круглогодичное функционирование сети автомобильных дорог общего пользования, переданных в собственность муниципальных образований»</t>
  </si>
  <si>
    <t>Контрольная точка 2.1 
«Заключен муниципальный контракт на содержание автомобильных дорог общего пользования местного значения»</t>
  </si>
  <si>
    <t>Контрольная точка 2.2 
«Произведена оплата по муниципальному контракту на содержание автомобильных дорог общего пользования местного значения»</t>
  </si>
  <si>
    <t>Мероприятие (результат) 3 
«Выполнены мероприятия по содержанию и ремонту технических средств организации дорожного движения»</t>
  </si>
  <si>
    <t>Контрольная точка 3.1 
«Заключены муниципальные контракты по содержанию и ремонту технических средств организации дорожного движения»</t>
  </si>
  <si>
    <t>Галлямов В.Ф. - руководитель УЖКХ, 
Полетова Т.Н.. - руководитель администрации с. Усть-Уса</t>
  </si>
  <si>
    <t>Контрольная точка 3.2 
«Произведена оплата по муниципальным контрактам на содержание и ремонт технических средств организации дорожного движения»</t>
  </si>
  <si>
    <t>2.1.</t>
  </si>
  <si>
    <t>Мероприятие (результат) 4
«Проведены мероприятия, направленные на профилактику детского дорожно-транспортного травматизма»</t>
  </si>
  <si>
    <t>Петрова Ю.В. - руководитель управления образования</t>
  </si>
  <si>
    <t>2.1.1.</t>
  </si>
  <si>
    <t>Контрольная точка 4.1. 
«Выполнены мероприятия, направленные на профилактику детского дорожно-транспортного травматизма»</t>
  </si>
  <si>
    <t>Отчет/доклад по выполнению мероприятий</t>
  </si>
  <si>
    <t>км</t>
  </si>
  <si>
    <t>Единиц</t>
  </si>
  <si>
    <t>Комплекс процессных мероприятий 2 
«Предупреждение опасного поведения участников дорожного движения», всего в том числе:</t>
  </si>
  <si>
    <t>Финансирование не предусмотрено в 2026 году</t>
  </si>
  <si>
    <t>Навигационный период для выполнения пассажирских перевозок водным транспортом в 2026 году не начат. Плановое значение будет достигнуто в конце отчетного года (на 31 декабря 2026 года).</t>
  </si>
  <si>
    <t>за I квартал 2026 года</t>
  </si>
  <si>
    <t>По итогам I квартала 2026 года перевезено 77 816 чел.</t>
  </si>
  <si>
    <t xml:space="preserve">Снижение показателя связано с сокращением срока действия зимней автомобильной дороги в отдаленные населенные пункты, а также ограничением движения транспортных средств в период действия неблагоприятных погодных условий </t>
  </si>
  <si>
    <t>Заключен муниципальный контракт с ООО "Северный" (№ 03073000415250001750001 от 02.12.2025)</t>
  </si>
  <si>
    <t>Заключен муниципальный контракт с ООО "Северный" (№ 03073000415250002070001 от 26.12.2025, доп.согл. от 16.01.2026)</t>
  </si>
  <si>
    <t xml:space="preserve">Заключен муниципальный контракт с ООО "ТрансСтройГрупп" (№ 03073000415250002110001 от 29.12.2025) </t>
  </si>
  <si>
    <t>По итогам I квартала перевозки пассажиров и багажа осуществлялись только автомобильным транспортом, таким образом перевезено 78 195 пассажиров. Показатель рассчитан исходя из численности населения по состоянию на 01.01.2026 35749 чел. Плановое значение будет достигнуто в конце отчетного года (на 31 декабря 2026 года).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</si>
</sst>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556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72"/>
  <sheetViews>
    <sheetView tabSelected="1" view="pageBreakPreview" topLeftCell="A36" zoomScale="92" zoomScaleNormal="100" zoomScaleSheetLayoutView="100" workbookViewId="0">
      <selection activeCell="Q60" sqref="Q60:S60"/>
    </sheetView>
  </sheetViews>
  <sheetFormatPr defaultColWidth="9.109375" defaultRowHeight="13.2" x14ac:dyDescent="0.25"/>
  <cols>
    <col min="1" max="1" width="5.5546875" style="1" customWidth="1"/>
    <col min="2" max="2" width="9.109375" style="1"/>
    <col min="3" max="3" width="2.88671875" style="1" customWidth="1"/>
    <col min="4" max="4" width="10.33203125" style="1" customWidth="1"/>
    <col min="5" max="5" width="11.88671875" style="1" customWidth="1"/>
    <col min="6" max="6" width="11.44140625" style="1" customWidth="1"/>
    <col min="7" max="7" width="5.5546875" style="1" customWidth="1"/>
    <col min="8" max="12" width="6" style="1" customWidth="1"/>
    <col min="13" max="13" width="1" style="1" customWidth="1"/>
    <col min="14" max="21" width="6" style="1" customWidth="1"/>
    <col min="22" max="22" width="3.6640625" style="1" customWidth="1"/>
    <col min="23" max="23" width="6" style="1" customWidth="1"/>
    <col min="24" max="24" width="7.44140625" style="1" customWidth="1"/>
    <col min="25" max="26" width="6" style="1" customWidth="1"/>
    <col min="27" max="27" width="4.33203125" style="1" customWidth="1"/>
    <col min="28" max="28" width="6" style="1" customWidth="1"/>
    <col min="29" max="29" width="2.33203125" style="1" customWidth="1"/>
    <col min="30" max="30" width="10.88671875" style="1" customWidth="1"/>
    <col min="31" max="31" width="11" style="1" customWidth="1"/>
    <col min="32" max="32" width="4.5546875" style="1" customWidth="1"/>
    <col min="33" max="16384" width="9.109375" style="1"/>
  </cols>
  <sheetData>
    <row r="1" spans="1:32" ht="11.25" customHeight="1" x14ac:dyDescent="0.3">
      <c r="AB1" s="2"/>
      <c r="AC1" s="2"/>
      <c r="AD1" s="2"/>
      <c r="AE1" s="2"/>
      <c r="AF1" s="2"/>
    </row>
    <row r="2" spans="1:32" ht="16.8" x14ac:dyDescent="0.3">
      <c r="Z2" s="16" t="s">
        <v>0</v>
      </c>
      <c r="AA2" s="16"/>
      <c r="AB2" s="16"/>
      <c r="AC2" s="16"/>
      <c r="AD2" s="16"/>
      <c r="AE2" s="16"/>
      <c r="AF2" s="16"/>
    </row>
    <row r="3" spans="1:32" ht="5.25" customHeight="1" x14ac:dyDescent="0.3">
      <c r="Z3" s="12"/>
      <c r="AA3" s="12"/>
      <c r="AB3" s="12"/>
      <c r="AC3" s="12"/>
      <c r="AD3" s="12"/>
      <c r="AE3" s="11"/>
      <c r="AF3" s="11"/>
    </row>
    <row r="4" spans="1:32" ht="16.8" x14ac:dyDescent="0.3">
      <c r="Z4" s="15" t="s">
        <v>107</v>
      </c>
      <c r="AA4" s="15"/>
      <c r="AB4" s="15"/>
      <c r="AC4" s="15"/>
      <c r="AD4" s="15"/>
      <c r="AE4" s="15"/>
      <c r="AF4" s="15"/>
    </row>
    <row r="5" spans="1:32" ht="16.8" x14ac:dyDescent="0.3">
      <c r="Z5" s="19" t="s">
        <v>1</v>
      </c>
      <c r="AA5" s="19"/>
      <c r="AB5" s="19"/>
      <c r="AC5" s="19"/>
      <c r="AD5" s="19"/>
      <c r="AE5" s="19"/>
      <c r="AF5" s="19"/>
    </row>
    <row r="6" spans="1:32" ht="6.75" customHeight="1" x14ac:dyDescent="0.3">
      <c r="Z6" s="13"/>
      <c r="AA6" s="13"/>
      <c r="AB6" s="13"/>
      <c r="AC6" s="13"/>
      <c r="AD6" s="13"/>
      <c r="AE6" s="11"/>
      <c r="AF6" s="11"/>
    </row>
    <row r="7" spans="1:32" ht="16.8" x14ac:dyDescent="0.3">
      <c r="Z7" s="15" t="s">
        <v>103</v>
      </c>
      <c r="AA7" s="15"/>
      <c r="AB7" s="15"/>
      <c r="AC7" s="15"/>
      <c r="AD7" s="15"/>
      <c r="AE7" s="15"/>
      <c r="AF7" s="15"/>
    </row>
    <row r="8" spans="1:32" ht="16.8" x14ac:dyDescent="0.3">
      <c r="Z8" s="14" t="s">
        <v>104</v>
      </c>
      <c r="AA8" s="14"/>
      <c r="AB8" s="14"/>
      <c r="AC8" s="14"/>
      <c r="AD8" s="14"/>
      <c r="AE8" s="14"/>
      <c r="AF8" s="14"/>
    </row>
    <row r="9" spans="1:32" ht="16.8" x14ac:dyDescent="0.3">
      <c r="Z9" s="15" t="s">
        <v>105</v>
      </c>
      <c r="AA9" s="15"/>
      <c r="AB9" s="15"/>
      <c r="AC9" s="15"/>
      <c r="AD9" s="15"/>
      <c r="AE9" s="15"/>
      <c r="AF9" s="15"/>
    </row>
    <row r="10" spans="1:32" ht="16.8" x14ac:dyDescent="0.3">
      <c r="Z10" s="19" t="s">
        <v>2</v>
      </c>
      <c r="AA10" s="19"/>
      <c r="AB10" s="19"/>
      <c r="AC10" s="19"/>
      <c r="AD10" s="19"/>
      <c r="AE10" s="19"/>
      <c r="AF10" s="19"/>
    </row>
    <row r="11" spans="1:32" ht="7.5" customHeight="1" x14ac:dyDescent="0.3">
      <c r="Z11" s="13"/>
      <c r="AA11" s="13"/>
      <c r="AB11" s="13"/>
      <c r="AC11" s="13"/>
      <c r="AD11" s="13"/>
      <c r="AE11" s="11"/>
      <c r="AF11" s="11"/>
    </row>
    <row r="12" spans="1:32" ht="16.8" x14ac:dyDescent="0.3">
      <c r="Z12" s="15"/>
      <c r="AA12" s="15"/>
      <c r="AB12" s="15"/>
      <c r="AC12" s="15"/>
      <c r="AD12" s="15"/>
      <c r="AE12" s="15"/>
      <c r="AF12" s="15"/>
    </row>
    <row r="13" spans="1:32" ht="16.8" x14ac:dyDescent="0.3">
      <c r="Z13" s="19" t="s">
        <v>3</v>
      </c>
      <c r="AA13" s="19"/>
      <c r="AB13" s="19"/>
      <c r="AC13" s="19"/>
      <c r="AD13" s="19"/>
      <c r="AE13" s="19"/>
      <c r="AF13" s="19"/>
    </row>
    <row r="14" spans="1:32" ht="6.75" customHeight="1" x14ac:dyDescent="0.25"/>
    <row r="15" spans="1:32" ht="51" customHeight="1" x14ac:dyDescent="0.3">
      <c r="A15" s="25" t="s">
        <v>108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ht="16.8" x14ac:dyDescent="0.3">
      <c r="A16" s="16" t="s">
        <v>48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8" spans="1:39" ht="16.8" x14ac:dyDescent="0.3">
      <c r="A18" s="16" t="s">
        <v>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20" spans="1:39" ht="76.5" customHeight="1" x14ac:dyDescent="0.25">
      <c r="A20" s="3" t="s">
        <v>5</v>
      </c>
      <c r="B20" s="24" t="s">
        <v>6</v>
      </c>
      <c r="C20" s="24"/>
      <c r="D20" s="24" t="s">
        <v>7</v>
      </c>
      <c r="E20" s="24"/>
      <c r="F20" s="24"/>
      <c r="G20" s="24" t="s">
        <v>8</v>
      </c>
      <c r="H20" s="24"/>
      <c r="I20" s="24" t="s">
        <v>9</v>
      </c>
      <c r="J20" s="24"/>
      <c r="K20" s="26" t="s">
        <v>10</v>
      </c>
      <c r="L20" s="27"/>
      <c r="M20" s="23"/>
      <c r="N20" s="26" t="s">
        <v>11</v>
      </c>
      <c r="O20" s="23"/>
      <c r="P20" s="26" t="s">
        <v>12</v>
      </c>
      <c r="Q20" s="23"/>
      <c r="R20" s="26" t="s">
        <v>13</v>
      </c>
      <c r="S20" s="23"/>
      <c r="T20" s="26" t="s">
        <v>14</v>
      </c>
      <c r="U20" s="27"/>
      <c r="V20" s="27"/>
      <c r="W20" s="27"/>
      <c r="X20" s="23"/>
      <c r="Y20" s="26" t="s">
        <v>15</v>
      </c>
      <c r="Z20" s="23"/>
      <c r="AA20" s="26" t="s">
        <v>16</v>
      </c>
      <c r="AB20" s="27"/>
      <c r="AC20" s="23"/>
      <c r="AD20" s="26" t="s">
        <v>18</v>
      </c>
      <c r="AE20" s="27"/>
      <c r="AF20" s="23"/>
      <c r="AH20" s="37"/>
      <c r="AI20" s="37"/>
      <c r="AJ20" s="37"/>
      <c r="AK20" s="37"/>
      <c r="AL20" s="37"/>
      <c r="AM20" s="37"/>
    </row>
    <row r="21" spans="1:39" ht="15" customHeight="1" x14ac:dyDescent="0.25">
      <c r="A21" s="4">
        <v>1</v>
      </c>
      <c r="B21" s="32">
        <v>2</v>
      </c>
      <c r="C21" s="34"/>
      <c r="D21" s="32">
        <v>3</v>
      </c>
      <c r="E21" s="33"/>
      <c r="F21" s="34"/>
      <c r="G21" s="38">
        <v>4</v>
      </c>
      <c r="H21" s="38"/>
      <c r="I21" s="38">
        <v>5</v>
      </c>
      <c r="J21" s="38"/>
      <c r="K21" s="38">
        <v>6</v>
      </c>
      <c r="L21" s="38"/>
      <c r="M21" s="38"/>
      <c r="N21" s="38">
        <v>7</v>
      </c>
      <c r="O21" s="38"/>
      <c r="P21" s="38">
        <v>8</v>
      </c>
      <c r="Q21" s="38"/>
      <c r="R21" s="38">
        <v>9</v>
      </c>
      <c r="S21" s="38"/>
      <c r="T21" s="32">
        <v>10</v>
      </c>
      <c r="U21" s="33"/>
      <c r="V21" s="33"/>
      <c r="W21" s="33"/>
      <c r="X21" s="34"/>
      <c r="Y21" s="38">
        <v>11</v>
      </c>
      <c r="Z21" s="38"/>
      <c r="AA21" s="38">
        <v>12</v>
      </c>
      <c r="AB21" s="38"/>
      <c r="AC21" s="38"/>
      <c r="AD21" s="38">
        <v>14</v>
      </c>
      <c r="AE21" s="38"/>
      <c r="AF21" s="38"/>
    </row>
    <row r="22" spans="1:39" ht="15" customHeight="1" x14ac:dyDescent="0.25">
      <c r="A22" s="32" t="s">
        <v>110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4"/>
    </row>
    <row r="23" spans="1:39" ht="84" customHeight="1" x14ac:dyDescent="0.25">
      <c r="A23" s="3" t="s">
        <v>19</v>
      </c>
      <c r="B23" s="26"/>
      <c r="C23" s="23"/>
      <c r="D23" s="28" t="s">
        <v>109</v>
      </c>
      <c r="E23" s="29"/>
      <c r="F23" s="30"/>
      <c r="G23" s="26" t="s">
        <v>44</v>
      </c>
      <c r="H23" s="23"/>
      <c r="I23" s="26" t="s">
        <v>45</v>
      </c>
      <c r="J23" s="23"/>
      <c r="K23" s="24" t="s">
        <v>43</v>
      </c>
      <c r="L23" s="24"/>
      <c r="M23" s="24"/>
      <c r="N23" s="22"/>
      <c r="O23" s="31"/>
      <c r="P23" s="20">
        <v>84</v>
      </c>
      <c r="Q23" s="21"/>
      <c r="R23" s="22"/>
      <c r="S23" s="23"/>
      <c r="T23" s="24" t="s">
        <v>92</v>
      </c>
      <c r="U23" s="24"/>
      <c r="V23" s="24"/>
      <c r="W23" s="24"/>
      <c r="X23" s="24"/>
      <c r="Y23" s="22">
        <v>84</v>
      </c>
      <c r="Z23" s="23"/>
      <c r="AA23" s="22"/>
      <c r="AB23" s="27"/>
      <c r="AC23" s="23"/>
      <c r="AD23" s="26"/>
      <c r="AE23" s="27"/>
      <c r="AF23" s="23"/>
    </row>
    <row r="24" spans="1:39" ht="158.4" customHeight="1" x14ac:dyDescent="0.25">
      <c r="A24" s="3" t="s">
        <v>20</v>
      </c>
      <c r="B24" s="24"/>
      <c r="C24" s="24"/>
      <c r="D24" s="57" t="s">
        <v>111</v>
      </c>
      <c r="E24" s="57"/>
      <c r="F24" s="57"/>
      <c r="G24" s="26" t="s">
        <v>44</v>
      </c>
      <c r="H24" s="23"/>
      <c r="I24" s="24" t="s">
        <v>42</v>
      </c>
      <c r="J24" s="24"/>
      <c r="K24" s="24" t="s">
        <v>47</v>
      </c>
      <c r="L24" s="24"/>
      <c r="M24" s="24"/>
      <c r="N24" s="58"/>
      <c r="O24" s="58"/>
      <c r="P24" s="59">
        <v>2.19</v>
      </c>
      <c r="Q24" s="59"/>
      <c r="R24" s="35"/>
      <c r="S24" s="36"/>
      <c r="T24" s="24" t="s">
        <v>92</v>
      </c>
      <c r="U24" s="24"/>
      <c r="V24" s="24"/>
      <c r="W24" s="24"/>
      <c r="X24" s="24"/>
      <c r="Y24" s="35">
        <v>7</v>
      </c>
      <c r="Z24" s="36"/>
      <c r="AA24" s="35"/>
      <c r="AB24" s="27"/>
      <c r="AC24" s="23"/>
      <c r="AD24" s="24" t="s">
        <v>195</v>
      </c>
      <c r="AE24" s="24"/>
      <c r="AF24" s="24"/>
    </row>
    <row r="25" spans="1:39" ht="15" customHeight="1" x14ac:dyDescent="0.25">
      <c r="A25" s="32" t="s">
        <v>112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4"/>
    </row>
    <row r="26" spans="1:39" ht="105.6" customHeight="1" x14ac:dyDescent="0.25">
      <c r="A26" s="3" t="s">
        <v>21</v>
      </c>
      <c r="B26" s="24"/>
      <c r="C26" s="24"/>
      <c r="D26" s="57" t="s">
        <v>113</v>
      </c>
      <c r="E26" s="57"/>
      <c r="F26" s="57"/>
      <c r="G26" s="26" t="s">
        <v>44</v>
      </c>
      <c r="H26" s="23"/>
      <c r="I26" s="24" t="s">
        <v>101</v>
      </c>
      <c r="J26" s="24"/>
      <c r="K26" s="24" t="s">
        <v>47</v>
      </c>
      <c r="L26" s="24"/>
      <c r="M26" s="24"/>
      <c r="N26" s="58"/>
      <c r="O26" s="58"/>
      <c r="P26" s="24">
        <v>3</v>
      </c>
      <c r="Q26" s="24"/>
      <c r="R26" s="35"/>
      <c r="S26" s="36"/>
      <c r="T26" s="24" t="s">
        <v>91</v>
      </c>
      <c r="U26" s="24"/>
      <c r="V26" s="24"/>
      <c r="W26" s="24"/>
      <c r="X26" s="24"/>
      <c r="Y26" s="35">
        <v>42</v>
      </c>
      <c r="Z26" s="36"/>
      <c r="AA26" s="35"/>
      <c r="AB26" s="27"/>
      <c r="AC26" s="23"/>
      <c r="AD26" s="24" t="s">
        <v>119</v>
      </c>
      <c r="AE26" s="24"/>
      <c r="AF26" s="24"/>
    </row>
    <row r="27" spans="1:39" ht="103.8" customHeight="1" x14ac:dyDescent="0.25">
      <c r="A27" s="3" t="s">
        <v>46</v>
      </c>
      <c r="B27" s="24"/>
      <c r="C27" s="24"/>
      <c r="D27" s="57" t="s">
        <v>114</v>
      </c>
      <c r="E27" s="57"/>
      <c r="F27" s="57"/>
      <c r="G27" s="26" t="s">
        <v>44</v>
      </c>
      <c r="H27" s="23"/>
      <c r="I27" s="24" t="s">
        <v>101</v>
      </c>
      <c r="J27" s="24"/>
      <c r="K27" s="24" t="s">
        <v>47</v>
      </c>
      <c r="L27" s="24"/>
      <c r="M27" s="24"/>
      <c r="N27" s="58"/>
      <c r="O27" s="58"/>
      <c r="P27" s="24">
        <v>0</v>
      </c>
      <c r="Q27" s="24"/>
      <c r="R27" s="35"/>
      <c r="S27" s="36"/>
      <c r="T27" s="24" t="s">
        <v>162</v>
      </c>
      <c r="U27" s="24"/>
      <c r="V27" s="24"/>
      <c r="W27" s="24"/>
      <c r="X27" s="24"/>
      <c r="Y27" s="35">
        <v>16.8</v>
      </c>
      <c r="Z27" s="36"/>
      <c r="AA27" s="35"/>
      <c r="AB27" s="27"/>
      <c r="AC27" s="23"/>
      <c r="AD27" s="24" t="s">
        <v>118</v>
      </c>
      <c r="AE27" s="24"/>
      <c r="AF27" s="24"/>
    </row>
    <row r="29" spans="1:39" ht="16.8" x14ac:dyDescent="0.3">
      <c r="A29" s="16" t="s">
        <v>93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9" x14ac:dyDescent="0.25">
      <c r="A30" s="5"/>
    </row>
    <row r="31" spans="1:39" ht="15" customHeight="1" x14ac:dyDescent="0.25">
      <c r="A31" s="39" t="s">
        <v>22</v>
      </c>
      <c r="B31" s="39" t="s">
        <v>23</v>
      </c>
      <c r="C31" s="39"/>
      <c r="D31" s="39"/>
      <c r="E31" s="39"/>
      <c r="F31" s="39" t="s">
        <v>8</v>
      </c>
      <c r="G31" s="39"/>
      <c r="H31" s="39" t="s">
        <v>24</v>
      </c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</row>
    <row r="32" spans="1:39" ht="24" customHeight="1" x14ac:dyDescent="0.25">
      <c r="A32" s="39"/>
      <c r="B32" s="39"/>
      <c r="C32" s="39"/>
      <c r="D32" s="39"/>
      <c r="E32" s="39"/>
      <c r="F32" s="39"/>
      <c r="G32" s="39"/>
      <c r="H32" s="39" t="s">
        <v>25</v>
      </c>
      <c r="I32" s="39"/>
      <c r="J32" s="39" t="s">
        <v>26</v>
      </c>
      <c r="K32" s="39"/>
      <c r="L32" s="39" t="s">
        <v>27</v>
      </c>
      <c r="M32" s="39"/>
      <c r="N32" s="39" t="s">
        <v>28</v>
      </c>
      <c r="O32" s="39"/>
      <c r="P32" s="39" t="s">
        <v>29</v>
      </c>
      <c r="Q32" s="39"/>
      <c r="R32" s="39" t="s">
        <v>30</v>
      </c>
      <c r="S32" s="39"/>
      <c r="T32" s="39" t="s">
        <v>31</v>
      </c>
      <c r="U32" s="39"/>
      <c r="V32" s="39" t="s">
        <v>32</v>
      </c>
      <c r="W32" s="39"/>
      <c r="X32" s="39" t="s">
        <v>33</v>
      </c>
      <c r="Y32" s="39"/>
      <c r="Z32" s="39" t="s">
        <v>34</v>
      </c>
      <c r="AA32" s="39"/>
      <c r="AB32" s="39" t="s">
        <v>35</v>
      </c>
      <c r="AC32" s="39"/>
      <c r="AD32" s="39" t="s">
        <v>49</v>
      </c>
      <c r="AE32" s="39"/>
      <c r="AF32" s="39"/>
    </row>
    <row r="33" spans="1:32" ht="15" customHeight="1" x14ac:dyDescent="0.25">
      <c r="A33" s="6">
        <v>1</v>
      </c>
      <c r="B33" s="39">
        <v>2</v>
      </c>
      <c r="C33" s="39"/>
      <c r="D33" s="39"/>
      <c r="E33" s="39"/>
      <c r="F33" s="39">
        <v>3</v>
      </c>
      <c r="G33" s="39"/>
      <c r="H33" s="39">
        <v>4</v>
      </c>
      <c r="I33" s="39"/>
      <c r="J33" s="39">
        <v>5</v>
      </c>
      <c r="K33" s="39"/>
      <c r="L33" s="39">
        <v>6</v>
      </c>
      <c r="M33" s="39"/>
      <c r="N33" s="39">
        <v>7</v>
      </c>
      <c r="O33" s="39"/>
      <c r="P33" s="39">
        <v>8</v>
      </c>
      <c r="Q33" s="39"/>
      <c r="R33" s="39">
        <v>9</v>
      </c>
      <c r="S33" s="39"/>
      <c r="T33" s="39">
        <v>10</v>
      </c>
      <c r="U33" s="39"/>
      <c r="V33" s="39">
        <v>11</v>
      </c>
      <c r="W33" s="39"/>
      <c r="X33" s="39">
        <v>12</v>
      </c>
      <c r="Y33" s="39"/>
      <c r="Z33" s="39">
        <v>13</v>
      </c>
      <c r="AA33" s="39"/>
      <c r="AB33" s="39">
        <v>14</v>
      </c>
      <c r="AC33" s="39"/>
      <c r="AD33" s="39">
        <v>15</v>
      </c>
      <c r="AE33" s="39"/>
      <c r="AF33" s="39"/>
    </row>
    <row r="34" spans="1:32" x14ac:dyDescent="0.25">
      <c r="A34" s="4" t="s">
        <v>19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</row>
    <row r="35" spans="1:32" x14ac:dyDescent="0.25">
      <c r="A35" s="38" t="s">
        <v>5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</row>
    <row r="36" spans="1:32" x14ac:dyDescent="0.25">
      <c r="A36" s="38"/>
      <c r="B36" s="41" t="s">
        <v>36</v>
      </c>
      <c r="C36" s="41"/>
      <c r="D36" s="41"/>
      <c r="E36" s="41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</row>
    <row r="37" spans="1:32" x14ac:dyDescent="0.25">
      <c r="A37" s="38"/>
      <c r="B37" s="41" t="s">
        <v>37</v>
      </c>
      <c r="C37" s="41"/>
      <c r="D37" s="41"/>
      <c r="E37" s="41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</row>
    <row r="38" spans="1:32" x14ac:dyDescent="0.25">
      <c r="A38" s="8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</row>
    <row r="39" spans="1:32" x14ac:dyDescent="0.25">
      <c r="A39" s="17" t="s">
        <v>94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1" spans="1:32" ht="16.8" x14ac:dyDescent="0.3">
      <c r="A41" s="16" t="s">
        <v>38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</row>
    <row r="43" spans="1:32" x14ac:dyDescent="0.25">
      <c r="A43" s="51" t="s">
        <v>39</v>
      </c>
      <c r="B43" s="52"/>
      <c r="C43" s="52"/>
      <c r="D43" s="52"/>
      <c r="E43" s="52"/>
      <c r="F43" s="52"/>
      <c r="G43" s="53"/>
      <c r="H43" s="42" t="s">
        <v>40</v>
      </c>
      <c r="I43" s="43"/>
      <c r="J43" s="43"/>
      <c r="K43" s="43"/>
      <c r="L43" s="43"/>
      <c r="M43" s="43"/>
      <c r="N43" s="43"/>
      <c r="O43" s="43"/>
      <c r="P43" s="44"/>
      <c r="Q43" s="42" t="s">
        <v>41</v>
      </c>
      <c r="R43" s="43"/>
      <c r="S43" s="43"/>
      <c r="T43" s="43"/>
      <c r="U43" s="43"/>
      <c r="V43" s="44"/>
      <c r="W43" s="45" t="s">
        <v>55</v>
      </c>
      <c r="X43" s="46"/>
      <c r="Y43" s="47"/>
      <c r="Z43" s="45" t="s">
        <v>18</v>
      </c>
      <c r="AA43" s="46"/>
      <c r="AB43" s="46"/>
      <c r="AC43" s="46"/>
      <c r="AD43" s="46"/>
      <c r="AE43" s="46"/>
      <c r="AF43" s="47"/>
    </row>
    <row r="44" spans="1:32" ht="39" customHeight="1" x14ac:dyDescent="0.25">
      <c r="A44" s="54"/>
      <c r="B44" s="55"/>
      <c r="C44" s="55"/>
      <c r="D44" s="55"/>
      <c r="E44" s="55"/>
      <c r="F44" s="55"/>
      <c r="G44" s="56"/>
      <c r="H44" s="26" t="s">
        <v>50</v>
      </c>
      <c r="I44" s="27"/>
      <c r="J44" s="23"/>
      <c r="K44" s="26" t="s">
        <v>51</v>
      </c>
      <c r="L44" s="27"/>
      <c r="M44" s="23"/>
      <c r="N44" s="26" t="s">
        <v>52</v>
      </c>
      <c r="O44" s="27"/>
      <c r="P44" s="23"/>
      <c r="Q44" s="26" t="s">
        <v>53</v>
      </c>
      <c r="R44" s="27"/>
      <c r="S44" s="23"/>
      <c r="T44" s="26" t="s">
        <v>54</v>
      </c>
      <c r="U44" s="27"/>
      <c r="V44" s="23"/>
      <c r="W44" s="48"/>
      <c r="X44" s="49"/>
      <c r="Y44" s="50"/>
      <c r="Z44" s="48"/>
      <c r="AA44" s="49"/>
      <c r="AB44" s="49"/>
      <c r="AC44" s="49"/>
      <c r="AD44" s="49"/>
      <c r="AE44" s="49"/>
      <c r="AF44" s="50"/>
    </row>
    <row r="45" spans="1:32" x14ac:dyDescent="0.25">
      <c r="A45" s="42">
        <v>1</v>
      </c>
      <c r="B45" s="43"/>
      <c r="C45" s="43"/>
      <c r="D45" s="43"/>
      <c r="E45" s="43"/>
      <c r="F45" s="43"/>
      <c r="G45" s="44"/>
      <c r="H45" s="42">
        <v>2</v>
      </c>
      <c r="I45" s="43"/>
      <c r="J45" s="44"/>
      <c r="K45" s="42">
        <v>3</v>
      </c>
      <c r="L45" s="43"/>
      <c r="M45" s="44"/>
      <c r="N45" s="42">
        <v>4</v>
      </c>
      <c r="O45" s="43"/>
      <c r="P45" s="44"/>
      <c r="Q45" s="42">
        <v>5</v>
      </c>
      <c r="R45" s="43"/>
      <c r="S45" s="44"/>
      <c r="T45" s="42">
        <v>6</v>
      </c>
      <c r="U45" s="43"/>
      <c r="V45" s="44"/>
      <c r="W45" s="42">
        <v>7</v>
      </c>
      <c r="X45" s="43"/>
      <c r="Y45" s="44"/>
      <c r="Z45" s="42">
        <v>8</v>
      </c>
      <c r="AA45" s="43"/>
      <c r="AB45" s="43"/>
      <c r="AC45" s="43"/>
      <c r="AD45" s="43"/>
      <c r="AE45" s="43"/>
      <c r="AF45" s="44"/>
    </row>
    <row r="46" spans="1:32" ht="24.6" customHeight="1" x14ac:dyDescent="0.25">
      <c r="A46" s="62" t="s">
        <v>115</v>
      </c>
      <c r="B46" s="62"/>
      <c r="C46" s="62"/>
      <c r="D46" s="62"/>
      <c r="E46" s="62"/>
      <c r="F46" s="62"/>
      <c r="G46" s="62"/>
      <c r="H46" s="58">
        <f>H47+H48+H49+H50</f>
        <v>106465.15</v>
      </c>
      <c r="I46" s="58"/>
      <c r="J46" s="58"/>
      <c r="K46" s="35">
        <f t="shared" ref="K46" si="0">K47+K48+K49+K50</f>
        <v>106465.15</v>
      </c>
      <c r="L46" s="63"/>
      <c r="M46" s="36"/>
      <c r="N46" s="35">
        <f t="shared" ref="N46" si="1">N47+N48+N49+N50</f>
        <v>106465.15</v>
      </c>
      <c r="O46" s="63"/>
      <c r="P46" s="36"/>
      <c r="Q46" s="35">
        <f t="shared" ref="Q46" si="2">Q47+Q48+Q49+Q50</f>
        <v>83576.399999999994</v>
      </c>
      <c r="R46" s="63"/>
      <c r="S46" s="36"/>
      <c r="T46" s="35">
        <f t="shared" ref="T46" si="3">T47+T48+T49+T50</f>
        <v>8954.75</v>
      </c>
      <c r="U46" s="63"/>
      <c r="V46" s="36"/>
      <c r="W46" s="60">
        <f>T46/K46</f>
        <v>8.4109682839877659E-2</v>
      </c>
      <c r="X46" s="60"/>
      <c r="Y46" s="60"/>
      <c r="Z46" s="64"/>
      <c r="AA46" s="64"/>
      <c r="AB46" s="64"/>
      <c r="AC46" s="64"/>
      <c r="AD46" s="64"/>
      <c r="AE46" s="64"/>
      <c r="AF46" s="64"/>
    </row>
    <row r="47" spans="1:32" x14ac:dyDescent="0.25">
      <c r="A47" s="61" t="s">
        <v>56</v>
      </c>
      <c r="B47" s="61"/>
      <c r="C47" s="61"/>
      <c r="D47" s="61"/>
      <c r="E47" s="61"/>
      <c r="F47" s="61"/>
      <c r="G47" s="61"/>
      <c r="H47" s="58">
        <f t="shared" ref="H47:H49" si="4">H52+H57</f>
        <v>0</v>
      </c>
      <c r="I47" s="58"/>
      <c r="J47" s="58"/>
      <c r="K47" s="58">
        <f t="shared" ref="K47:T49" si="5">K52+K57</f>
        <v>0</v>
      </c>
      <c r="L47" s="58"/>
      <c r="M47" s="58"/>
      <c r="N47" s="58">
        <f t="shared" si="5"/>
        <v>0</v>
      </c>
      <c r="O47" s="58"/>
      <c r="P47" s="58"/>
      <c r="Q47" s="58">
        <f t="shared" si="5"/>
        <v>0</v>
      </c>
      <c r="R47" s="58"/>
      <c r="S47" s="58"/>
      <c r="T47" s="58">
        <f t="shared" si="5"/>
        <v>0</v>
      </c>
      <c r="U47" s="58"/>
      <c r="V47" s="58"/>
      <c r="W47" s="60">
        <v>0</v>
      </c>
      <c r="X47" s="60"/>
      <c r="Y47" s="60"/>
      <c r="Z47" s="64"/>
      <c r="AA47" s="64"/>
      <c r="AB47" s="64"/>
      <c r="AC47" s="64"/>
      <c r="AD47" s="64"/>
      <c r="AE47" s="64"/>
      <c r="AF47" s="64"/>
    </row>
    <row r="48" spans="1:32" x14ac:dyDescent="0.25">
      <c r="A48" s="61" t="s">
        <v>57</v>
      </c>
      <c r="B48" s="61"/>
      <c r="C48" s="61"/>
      <c r="D48" s="61"/>
      <c r="E48" s="61"/>
      <c r="F48" s="61"/>
      <c r="G48" s="61"/>
      <c r="H48" s="58">
        <f t="shared" si="4"/>
        <v>30387.23</v>
      </c>
      <c r="I48" s="58"/>
      <c r="J48" s="58"/>
      <c r="K48" s="58">
        <f t="shared" si="5"/>
        <v>30387.23</v>
      </c>
      <c r="L48" s="58"/>
      <c r="M48" s="58"/>
      <c r="N48" s="58">
        <f t="shared" si="5"/>
        <v>30387.23</v>
      </c>
      <c r="O48" s="58"/>
      <c r="P48" s="58"/>
      <c r="Q48" s="58">
        <f t="shared" si="5"/>
        <v>15167.09</v>
      </c>
      <c r="R48" s="58"/>
      <c r="S48" s="58"/>
      <c r="T48" s="58">
        <f t="shared" si="5"/>
        <v>0</v>
      </c>
      <c r="U48" s="58"/>
      <c r="V48" s="58"/>
      <c r="W48" s="60">
        <f t="shared" ref="W48:W59" si="6">T48/K48</f>
        <v>0</v>
      </c>
      <c r="X48" s="60"/>
      <c r="Y48" s="60"/>
      <c r="Z48" s="64"/>
      <c r="AA48" s="64"/>
      <c r="AB48" s="64"/>
      <c r="AC48" s="64"/>
      <c r="AD48" s="64"/>
      <c r="AE48" s="64"/>
      <c r="AF48" s="64"/>
    </row>
    <row r="49" spans="1:32" x14ac:dyDescent="0.25">
      <c r="A49" s="61" t="s">
        <v>58</v>
      </c>
      <c r="B49" s="61"/>
      <c r="C49" s="61"/>
      <c r="D49" s="61"/>
      <c r="E49" s="61"/>
      <c r="F49" s="61"/>
      <c r="G49" s="61"/>
      <c r="H49" s="58">
        <f t="shared" si="4"/>
        <v>76077.919999999998</v>
      </c>
      <c r="I49" s="58"/>
      <c r="J49" s="58"/>
      <c r="K49" s="58">
        <f t="shared" si="5"/>
        <v>76077.919999999998</v>
      </c>
      <c r="L49" s="58"/>
      <c r="M49" s="58"/>
      <c r="N49" s="58">
        <f t="shared" si="5"/>
        <v>76077.919999999998</v>
      </c>
      <c r="O49" s="58"/>
      <c r="P49" s="58"/>
      <c r="Q49" s="58">
        <f t="shared" si="5"/>
        <v>68409.31</v>
      </c>
      <c r="R49" s="58"/>
      <c r="S49" s="58"/>
      <c r="T49" s="58">
        <f t="shared" si="5"/>
        <v>8954.75</v>
      </c>
      <c r="U49" s="58"/>
      <c r="V49" s="58"/>
      <c r="W49" s="60">
        <f t="shared" si="6"/>
        <v>0.11770497931594344</v>
      </c>
      <c r="X49" s="60"/>
      <c r="Y49" s="60"/>
      <c r="Z49" s="64"/>
      <c r="AA49" s="64"/>
      <c r="AB49" s="64"/>
      <c r="AC49" s="64"/>
      <c r="AD49" s="64"/>
      <c r="AE49" s="64"/>
      <c r="AF49" s="64"/>
    </row>
    <row r="50" spans="1:32" x14ac:dyDescent="0.25">
      <c r="A50" s="61" t="s">
        <v>59</v>
      </c>
      <c r="B50" s="61"/>
      <c r="C50" s="61"/>
      <c r="D50" s="61"/>
      <c r="E50" s="61"/>
      <c r="F50" s="61"/>
      <c r="G50" s="61"/>
      <c r="H50" s="58">
        <f>H55+H60</f>
        <v>0</v>
      </c>
      <c r="I50" s="58"/>
      <c r="J50" s="58"/>
      <c r="K50" s="58">
        <f t="shared" ref="K50" si="7">K55+K60</f>
        <v>0</v>
      </c>
      <c r="L50" s="58"/>
      <c r="M50" s="58"/>
      <c r="N50" s="58">
        <f t="shared" ref="N50" si="8">N55+N60</f>
        <v>0</v>
      </c>
      <c r="O50" s="58"/>
      <c r="P50" s="58"/>
      <c r="Q50" s="58">
        <f t="shared" ref="Q50" si="9">Q55+Q60</f>
        <v>0</v>
      </c>
      <c r="R50" s="58"/>
      <c r="S50" s="58"/>
      <c r="T50" s="58">
        <f t="shared" ref="T50" si="10">T55+T60</f>
        <v>0</v>
      </c>
      <c r="U50" s="58"/>
      <c r="V50" s="58"/>
      <c r="W50" s="60">
        <v>0</v>
      </c>
      <c r="X50" s="60"/>
      <c r="Y50" s="60"/>
      <c r="Z50" s="64"/>
      <c r="AA50" s="64"/>
      <c r="AB50" s="64"/>
      <c r="AC50" s="64"/>
      <c r="AD50" s="64"/>
      <c r="AE50" s="64"/>
      <c r="AF50" s="64"/>
    </row>
    <row r="51" spans="1:32" ht="52.8" customHeight="1" x14ac:dyDescent="0.25">
      <c r="A51" s="62" t="s">
        <v>116</v>
      </c>
      <c r="B51" s="62"/>
      <c r="C51" s="62"/>
      <c r="D51" s="62"/>
      <c r="E51" s="62"/>
      <c r="F51" s="62"/>
      <c r="G51" s="62"/>
      <c r="H51" s="58">
        <f>H52+H53+H54+H55</f>
        <v>83063.16</v>
      </c>
      <c r="I51" s="58"/>
      <c r="J51" s="58"/>
      <c r="K51" s="58">
        <f t="shared" ref="K51" si="11">K52+K53+K54+K55</f>
        <v>83063.16</v>
      </c>
      <c r="L51" s="58"/>
      <c r="M51" s="58"/>
      <c r="N51" s="58">
        <f t="shared" ref="N51" si="12">N52+N53+N54+N55</f>
        <v>83063.16</v>
      </c>
      <c r="O51" s="58"/>
      <c r="P51" s="58"/>
      <c r="Q51" s="58">
        <v>66961.03</v>
      </c>
      <c r="R51" s="58"/>
      <c r="S51" s="58"/>
      <c r="T51" s="58">
        <f t="shared" ref="T51" si="13">T52+T53+T54+T55</f>
        <v>7686.7</v>
      </c>
      <c r="U51" s="58"/>
      <c r="V51" s="58"/>
      <c r="W51" s="60">
        <f t="shared" si="6"/>
        <v>9.2540423456078477E-2</v>
      </c>
      <c r="X51" s="60"/>
      <c r="Y51" s="60"/>
      <c r="Z51" s="64"/>
      <c r="AA51" s="64"/>
      <c r="AB51" s="64"/>
      <c r="AC51" s="64"/>
      <c r="AD51" s="64"/>
      <c r="AE51" s="64"/>
      <c r="AF51" s="64"/>
    </row>
    <row r="52" spans="1:32" x14ac:dyDescent="0.25">
      <c r="A52" s="61" t="s">
        <v>56</v>
      </c>
      <c r="B52" s="61"/>
      <c r="C52" s="61"/>
      <c r="D52" s="61"/>
      <c r="E52" s="61"/>
      <c r="F52" s="61"/>
      <c r="G52" s="61"/>
      <c r="H52" s="58">
        <v>0</v>
      </c>
      <c r="I52" s="58"/>
      <c r="J52" s="58"/>
      <c r="K52" s="58">
        <v>0</v>
      </c>
      <c r="L52" s="58"/>
      <c r="M52" s="58"/>
      <c r="N52" s="58">
        <v>0</v>
      </c>
      <c r="O52" s="58"/>
      <c r="P52" s="58"/>
      <c r="Q52" s="58">
        <v>0</v>
      </c>
      <c r="R52" s="58"/>
      <c r="S52" s="58"/>
      <c r="T52" s="58">
        <v>0</v>
      </c>
      <c r="U52" s="58"/>
      <c r="V52" s="58"/>
      <c r="W52" s="60">
        <v>0</v>
      </c>
      <c r="X52" s="60"/>
      <c r="Y52" s="60"/>
      <c r="Z52" s="64"/>
      <c r="AA52" s="64"/>
      <c r="AB52" s="64"/>
      <c r="AC52" s="64"/>
      <c r="AD52" s="64"/>
      <c r="AE52" s="64"/>
      <c r="AF52" s="64"/>
    </row>
    <row r="53" spans="1:32" x14ac:dyDescent="0.25">
      <c r="A53" s="61" t="s">
        <v>57</v>
      </c>
      <c r="B53" s="61"/>
      <c r="C53" s="61"/>
      <c r="D53" s="61"/>
      <c r="E53" s="61"/>
      <c r="F53" s="61"/>
      <c r="G53" s="61"/>
      <c r="H53" s="58">
        <v>15220.14</v>
      </c>
      <c r="I53" s="58"/>
      <c r="J53" s="58"/>
      <c r="K53" s="58">
        <v>15220.14</v>
      </c>
      <c r="L53" s="58"/>
      <c r="M53" s="58"/>
      <c r="N53" s="58">
        <v>15220.14</v>
      </c>
      <c r="O53" s="58"/>
      <c r="P53" s="58"/>
      <c r="Q53" s="58">
        <v>0</v>
      </c>
      <c r="R53" s="58"/>
      <c r="S53" s="58"/>
      <c r="T53" s="58">
        <v>0</v>
      </c>
      <c r="U53" s="58"/>
      <c r="V53" s="58"/>
      <c r="W53" s="60">
        <f t="shared" si="6"/>
        <v>0</v>
      </c>
      <c r="X53" s="60"/>
      <c r="Y53" s="60"/>
      <c r="Z53" s="64"/>
      <c r="AA53" s="64"/>
      <c r="AB53" s="64"/>
      <c r="AC53" s="64"/>
      <c r="AD53" s="64"/>
      <c r="AE53" s="64"/>
      <c r="AF53" s="64"/>
    </row>
    <row r="54" spans="1:32" x14ac:dyDescent="0.25">
      <c r="A54" s="61" t="s">
        <v>58</v>
      </c>
      <c r="B54" s="61"/>
      <c r="C54" s="61"/>
      <c r="D54" s="61"/>
      <c r="E54" s="61"/>
      <c r="F54" s="61"/>
      <c r="G54" s="61"/>
      <c r="H54" s="58">
        <v>67843.02</v>
      </c>
      <c r="I54" s="58"/>
      <c r="J54" s="58"/>
      <c r="K54" s="58">
        <v>67843.02</v>
      </c>
      <c r="L54" s="58"/>
      <c r="M54" s="58"/>
      <c r="N54" s="58">
        <v>67843.02</v>
      </c>
      <c r="O54" s="58"/>
      <c r="P54" s="58"/>
      <c r="Q54" s="58">
        <v>66961.03</v>
      </c>
      <c r="R54" s="58"/>
      <c r="S54" s="58"/>
      <c r="T54" s="58">
        <v>7686.7</v>
      </c>
      <c r="U54" s="58"/>
      <c r="V54" s="58"/>
      <c r="W54" s="60">
        <f t="shared" si="6"/>
        <v>0.11330126518542363</v>
      </c>
      <c r="X54" s="60"/>
      <c r="Y54" s="60"/>
      <c r="Z54" s="64"/>
      <c r="AA54" s="64"/>
      <c r="AB54" s="64"/>
      <c r="AC54" s="64"/>
      <c r="AD54" s="64"/>
      <c r="AE54" s="64"/>
      <c r="AF54" s="64"/>
    </row>
    <row r="55" spans="1:32" x14ac:dyDescent="0.25">
      <c r="A55" s="61" t="s">
        <v>59</v>
      </c>
      <c r="B55" s="61"/>
      <c r="C55" s="61"/>
      <c r="D55" s="61"/>
      <c r="E55" s="61"/>
      <c r="F55" s="61"/>
      <c r="G55" s="61"/>
      <c r="H55" s="58">
        <v>0</v>
      </c>
      <c r="I55" s="58"/>
      <c r="J55" s="58"/>
      <c r="K55" s="58">
        <v>0</v>
      </c>
      <c r="L55" s="58"/>
      <c r="M55" s="58"/>
      <c r="N55" s="58">
        <v>0</v>
      </c>
      <c r="O55" s="58"/>
      <c r="P55" s="58"/>
      <c r="Q55" s="58">
        <v>0</v>
      </c>
      <c r="R55" s="58"/>
      <c r="S55" s="58"/>
      <c r="T55" s="58">
        <v>0</v>
      </c>
      <c r="U55" s="58"/>
      <c r="V55" s="58"/>
      <c r="W55" s="60">
        <v>0</v>
      </c>
      <c r="X55" s="60"/>
      <c r="Y55" s="60"/>
      <c r="Z55" s="64"/>
      <c r="AA55" s="64"/>
      <c r="AB55" s="64"/>
      <c r="AC55" s="64"/>
      <c r="AD55" s="64"/>
      <c r="AE55" s="64"/>
      <c r="AF55" s="64"/>
    </row>
    <row r="56" spans="1:32" ht="42.6" customHeight="1" x14ac:dyDescent="0.25">
      <c r="A56" s="62" t="s">
        <v>117</v>
      </c>
      <c r="B56" s="62"/>
      <c r="C56" s="62"/>
      <c r="D56" s="62"/>
      <c r="E56" s="62"/>
      <c r="F56" s="62"/>
      <c r="G56" s="62"/>
      <c r="H56" s="58">
        <f>H57+H58+H59+H60</f>
        <v>23401.989999999998</v>
      </c>
      <c r="I56" s="58"/>
      <c r="J56" s="58"/>
      <c r="K56" s="58">
        <f t="shared" ref="K56" si="14">K57+K58+K59+K60</f>
        <v>23401.989999999998</v>
      </c>
      <c r="L56" s="58"/>
      <c r="M56" s="58"/>
      <c r="N56" s="58">
        <f t="shared" ref="N56" si="15">N57+N58+N59+N60</f>
        <v>23401.989999999998</v>
      </c>
      <c r="O56" s="58"/>
      <c r="P56" s="58"/>
      <c r="Q56" s="58">
        <v>16615.37</v>
      </c>
      <c r="R56" s="58"/>
      <c r="S56" s="58"/>
      <c r="T56" s="58">
        <f t="shared" ref="T56" si="16">T57+T58+T59+T60</f>
        <v>1268.05</v>
      </c>
      <c r="U56" s="58"/>
      <c r="V56" s="58"/>
      <c r="W56" s="60">
        <f t="shared" si="6"/>
        <v>5.4185562851706205E-2</v>
      </c>
      <c r="X56" s="60"/>
      <c r="Y56" s="60"/>
      <c r="Z56" s="64"/>
      <c r="AA56" s="64"/>
      <c r="AB56" s="64"/>
      <c r="AC56" s="64"/>
      <c r="AD56" s="64"/>
      <c r="AE56" s="64"/>
      <c r="AF56" s="64"/>
    </row>
    <row r="57" spans="1:32" x14ac:dyDescent="0.25">
      <c r="A57" s="61" t="s">
        <v>56</v>
      </c>
      <c r="B57" s="61"/>
      <c r="C57" s="61"/>
      <c r="D57" s="61"/>
      <c r="E57" s="61"/>
      <c r="F57" s="61"/>
      <c r="G57" s="61"/>
      <c r="H57" s="58">
        <v>0</v>
      </c>
      <c r="I57" s="58"/>
      <c r="J57" s="58"/>
      <c r="K57" s="58">
        <v>0</v>
      </c>
      <c r="L57" s="58"/>
      <c r="M57" s="58"/>
      <c r="N57" s="58">
        <v>0</v>
      </c>
      <c r="O57" s="58"/>
      <c r="P57" s="58"/>
      <c r="Q57" s="58">
        <v>0</v>
      </c>
      <c r="R57" s="58"/>
      <c r="S57" s="58"/>
      <c r="T57" s="58">
        <v>0</v>
      </c>
      <c r="U57" s="58"/>
      <c r="V57" s="58"/>
      <c r="W57" s="60">
        <v>0</v>
      </c>
      <c r="X57" s="60"/>
      <c r="Y57" s="60"/>
      <c r="Z57" s="64"/>
      <c r="AA57" s="64"/>
      <c r="AB57" s="64"/>
      <c r="AC57" s="64"/>
      <c r="AD57" s="64"/>
      <c r="AE57" s="64"/>
      <c r="AF57" s="64"/>
    </row>
    <row r="58" spans="1:32" x14ac:dyDescent="0.25">
      <c r="A58" s="61" t="s">
        <v>57</v>
      </c>
      <c r="B58" s="61"/>
      <c r="C58" s="61"/>
      <c r="D58" s="61"/>
      <c r="E58" s="61"/>
      <c r="F58" s="61"/>
      <c r="G58" s="61"/>
      <c r="H58" s="58">
        <v>15167.09</v>
      </c>
      <c r="I58" s="58"/>
      <c r="J58" s="58"/>
      <c r="K58" s="58">
        <v>15167.09</v>
      </c>
      <c r="L58" s="58"/>
      <c r="M58" s="58"/>
      <c r="N58" s="58">
        <v>15167.09</v>
      </c>
      <c r="O58" s="58"/>
      <c r="P58" s="58"/>
      <c r="Q58" s="58">
        <v>15167.09</v>
      </c>
      <c r="R58" s="58"/>
      <c r="S58" s="58"/>
      <c r="T58" s="58">
        <v>0</v>
      </c>
      <c r="U58" s="58"/>
      <c r="V58" s="58"/>
      <c r="W58" s="60">
        <f t="shared" si="6"/>
        <v>0</v>
      </c>
      <c r="X58" s="60"/>
      <c r="Y58" s="60"/>
      <c r="Z58" s="64"/>
      <c r="AA58" s="64"/>
      <c r="AB58" s="64"/>
      <c r="AC58" s="64"/>
      <c r="AD58" s="64"/>
      <c r="AE58" s="64"/>
      <c r="AF58" s="64"/>
    </row>
    <row r="59" spans="1:32" x14ac:dyDescent="0.25">
      <c r="A59" s="61" t="s">
        <v>58</v>
      </c>
      <c r="B59" s="61"/>
      <c r="C59" s="61"/>
      <c r="D59" s="61"/>
      <c r="E59" s="61"/>
      <c r="F59" s="61"/>
      <c r="G59" s="61"/>
      <c r="H59" s="58">
        <v>8234.9</v>
      </c>
      <c r="I59" s="58"/>
      <c r="J59" s="58"/>
      <c r="K59" s="58">
        <v>8234.9</v>
      </c>
      <c r="L59" s="58"/>
      <c r="M59" s="58"/>
      <c r="N59" s="58">
        <v>8234.9</v>
      </c>
      <c r="O59" s="58"/>
      <c r="P59" s="58"/>
      <c r="Q59" s="58">
        <v>1448.28</v>
      </c>
      <c r="R59" s="58"/>
      <c r="S59" s="58"/>
      <c r="T59" s="58">
        <v>1268.05</v>
      </c>
      <c r="U59" s="58"/>
      <c r="V59" s="58"/>
      <c r="W59" s="60">
        <f t="shared" si="6"/>
        <v>0.15398486927588678</v>
      </c>
      <c r="X59" s="60"/>
      <c r="Y59" s="60"/>
      <c r="Z59" s="64"/>
      <c r="AA59" s="64"/>
      <c r="AB59" s="64"/>
      <c r="AC59" s="64"/>
      <c r="AD59" s="64"/>
      <c r="AE59" s="64"/>
      <c r="AF59" s="64"/>
    </row>
    <row r="60" spans="1:32" x14ac:dyDescent="0.25">
      <c r="A60" s="61" t="s">
        <v>59</v>
      </c>
      <c r="B60" s="61"/>
      <c r="C60" s="61"/>
      <c r="D60" s="61"/>
      <c r="E60" s="61"/>
      <c r="F60" s="61"/>
      <c r="G60" s="61"/>
      <c r="H60" s="58">
        <v>0</v>
      </c>
      <c r="I60" s="58"/>
      <c r="J60" s="58"/>
      <c r="K60" s="58">
        <v>0</v>
      </c>
      <c r="L60" s="58"/>
      <c r="M60" s="58"/>
      <c r="N60" s="58">
        <v>0</v>
      </c>
      <c r="O60" s="58"/>
      <c r="P60" s="58"/>
      <c r="Q60" s="58">
        <v>0</v>
      </c>
      <c r="R60" s="58"/>
      <c r="S60" s="58"/>
      <c r="T60" s="58">
        <v>0</v>
      </c>
      <c r="U60" s="58"/>
      <c r="V60" s="58"/>
      <c r="W60" s="60">
        <v>0</v>
      </c>
      <c r="X60" s="60"/>
      <c r="Y60" s="60"/>
      <c r="Z60" s="64"/>
      <c r="AA60" s="64"/>
      <c r="AB60" s="64"/>
      <c r="AC60" s="64"/>
      <c r="AD60" s="64"/>
      <c r="AE60" s="64"/>
      <c r="AF60" s="64"/>
    </row>
    <row r="62" spans="1:32" ht="16.8" x14ac:dyDescent="0.3">
      <c r="A62" s="16" t="s">
        <v>97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4" spans="1:32" x14ac:dyDescent="0.25">
      <c r="A64" s="3" t="s">
        <v>22</v>
      </c>
      <c r="B64" s="24" t="s">
        <v>7</v>
      </c>
      <c r="C64" s="24"/>
      <c r="D64" s="24"/>
      <c r="E64" s="24"/>
      <c r="F64" s="24" t="s">
        <v>60</v>
      </c>
      <c r="G64" s="24"/>
      <c r="H64" s="24"/>
      <c r="I64" s="24" t="s">
        <v>61</v>
      </c>
      <c r="J64" s="24"/>
      <c r="K64" s="24"/>
      <c r="L64" s="24"/>
      <c r="M64" s="24" t="s">
        <v>62</v>
      </c>
      <c r="N64" s="24"/>
      <c r="O64" s="24"/>
      <c r="P64" s="24"/>
      <c r="Q64" s="24" t="s">
        <v>63</v>
      </c>
      <c r="R64" s="24"/>
      <c r="S64" s="24"/>
      <c r="T64" s="24"/>
      <c r="U64" s="24" t="s">
        <v>64</v>
      </c>
      <c r="V64" s="24"/>
      <c r="W64" s="24"/>
      <c r="X64" s="24"/>
      <c r="Y64" s="24" t="s">
        <v>65</v>
      </c>
      <c r="Z64" s="24"/>
      <c r="AA64" s="24"/>
      <c r="AB64" s="24"/>
      <c r="AC64" s="24"/>
      <c r="AD64" s="24"/>
      <c r="AE64" s="24"/>
      <c r="AF64" s="24"/>
    </row>
    <row r="65" spans="1:32" x14ac:dyDescent="0.25">
      <c r="A65" s="3">
        <v>1</v>
      </c>
      <c r="B65" s="24">
        <v>2</v>
      </c>
      <c r="C65" s="24"/>
      <c r="D65" s="24"/>
      <c r="E65" s="24"/>
      <c r="F65" s="24">
        <v>3</v>
      </c>
      <c r="G65" s="24"/>
      <c r="H65" s="24"/>
      <c r="I65" s="24">
        <v>4</v>
      </c>
      <c r="J65" s="24"/>
      <c r="K65" s="24"/>
      <c r="L65" s="24"/>
      <c r="M65" s="24">
        <v>5</v>
      </c>
      <c r="N65" s="24"/>
      <c r="O65" s="24"/>
      <c r="P65" s="24"/>
      <c r="Q65" s="24">
        <v>6</v>
      </c>
      <c r="R65" s="24"/>
      <c r="S65" s="24"/>
      <c r="T65" s="24"/>
      <c r="U65" s="24">
        <v>7</v>
      </c>
      <c r="V65" s="24"/>
      <c r="W65" s="24"/>
      <c r="X65" s="24"/>
      <c r="Y65" s="24">
        <v>8</v>
      </c>
      <c r="Z65" s="24"/>
      <c r="AA65" s="24"/>
      <c r="AB65" s="24"/>
      <c r="AC65" s="24"/>
      <c r="AD65" s="24"/>
      <c r="AE65" s="24"/>
      <c r="AF65" s="24"/>
    </row>
    <row r="66" spans="1:32" ht="14.25" customHeight="1" x14ac:dyDescent="0.25">
      <c r="A66" s="26" t="s">
        <v>106</v>
      </c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3"/>
    </row>
    <row r="68" spans="1:32" ht="16.8" x14ac:dyDescent="0.3">
      <c r="A68" s="16" t="s">
        <v>95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70" spans="1:32" x14ac:dyDescent="0.25">
      <c r="A70" s="40" t="s">
        <v>66</v>
      </c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</row>
    <row r="72" spans="1:32" x14ac:dyDescent="0.25">
      <c r="A72" s="18" t="s">
        <v>96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</row>
  </sheetData>
  <mergeCells count="309">
    <mergeCell ref="Z55:AF55"/>
    <mergeCell ref="Z56:AF56"/>
    <mergeCell ref="Z57:AF57"/>
    <mergeCell ref="Z58:AF58"/>
    <mergeCell ref="Z59:AF59"/>
    <mergeCell ref="Z60:AF60"/>
    <mergeCell ref="Z46:AF46"/>
    <mergeCell ref="Z47:AF47"/>
    <mergeCell ref="Z48:AF48"/>
    <mergeCell ref="Z49:AF49"/>
    <mergeCell ref="Z50:AF50"/>
    <mergeCell ref="Z51:AF51"/>
    <mergeCell ref="Z52:AF52"/>
    <mergeCell ref="Z53:AF53"/>
    <mergeCell ref="Z54:AF54"/>
    <mergeCell ref="A68:AF68"/>
    <mergeCell ref="A70:AF70"/>
    <mergeCell ref="A62:AF62"/>
    <mergeCell ref="B64:E64"/>
    <mergeCell ref="F64:H64"/>
    <mergeCell ref="I64:L64"/>
    <mergeCell ref="M64:P64"/>
    <mergeCell ref="Q64:T64"/>
    <mergeCell ref="Y64:AF64"/>
    <mergeCell ref="U64:X64"/>
    <mergeCell ref="B65:E65"/>
    <mergeCell ref="F65:H65"/>
    <mergeCell ref="I65:L65"/>
    <mergeCell ref="M65:P65"/>
    <mergeCell ref="Q65:T65"/>
    <mergeCell ref="U65:X65"/>
    <mergeCell ref="Y65:AF65"/>
    <mergeCell ref="A66:AF66"/>
    <mergeCell ref="W60:Y60"/>
    <mergeCell ref="A60:G60"/>
    <mergeCell ref="H60:J60"/>
    <mergeCell ref="K60:M60"/>
    <mergeCell ref="N60:P60"/>
    <mergeCell ref="Q60:S60"/>
    <mergeCell ref="T60:V60"/>
    <mergeCell ref="W58:Y58"/>
    <mergeCell ref="A59:G59"/>
    <mergeCell ref="H59:J59"/>
    <mergeCell ref="K59:M59"/>
    <mergeCell ref="N59:P59"/>
    <mergeCell ref="Q59:S59"/>
    <mergeCell ref="T59:V59"/>
    <mergeCell ref="W59:Y59"/>
    <mergeCell ref="A58:G58"/>
    <mergeCell ref="H58:J58"/>
    <mergeCell ref="K58:M58"/>
    <mergeCell ref="N58:P58"/>
    <mergeCell ref="Q58:S58"/>
    <mergeCell ref="T58:V58"/>
    <mergeCell ref="W56:Y56"/>
    <mergeCell ref="A57:G57"/>
    <mergeCell ref="H57:J57"/>
    <mergeCell ref="K57:M57"/>
    <mergeCell ref="N57:P57"/>
    <mergeCell ref="Q57:S57"/>
    <mergeCell ref="T57:V57"/>
    <mergeCell ref="W57:Y57"/>
    <mergeCell ref="A56:G56"/>
    <mergeCell ref="H56:J56"/>
    <mergeCell ref="K56:M56"/>
    <mergeCell ref="N56:P56"/>
    <mergeCell ref="Q56:S56"/>
    <mergeCell ref="T56:V56"/>
    <mergeCell ref="W54:Y54"/>
    <mergeCell ref="A55:G55"/>
    <mergeCell ref="H55:J55"/>
    <mergeCell ref="K55:M55"/>
    <mergeCell ref="N55:P55"/>
    <mergeCell ref="Q55:S55"/>
    <mergeCell ref="T55:V55"/>
    <mergeCell ref="W55:Y55"/>
    <mergeCell ref="A54:G54"/>
    <mergeCell ref="H54:J54"/>
    <mergeCell ref="K54:M54"/>
    <mergeCell ref="N54:P54"/>
    <mergeCell ref="Q54:S54"/>
    <mergeCell ref="T54:V54"/>
    <mergeCell ref="W52:Y52"/>
    <mergeCell ref="A53:G53"/>
    <mergeCell ref="H53:J53"/>
    <mergeCell ref="K53:M53"/>
    <mergeCell ref="N53:P53"/>
    <mergeCell ref="Q53:S53"/>
    <mergeCell ref="T53:V53"/>
    <mergeCell ref="W53:Y53"/>
    <mergeCell ref="A52:G52"/>
    <mergeCell ref="H52:J52"/>
    <mergeCell ref="K52:M52"/>
    <mergeCell ref="N52:P52"/>
    <mergeCell ref="Q52:S52"/>
    <mergeCell ref="T52:V52"/>
    <mergeCell ref="W50:Y50"/>
    <mergeCell ref="A51:G51"/>
    <mergeCell ref="H51:J51"/>
    <mergeCell ref="K51:M51"/>
    <mergeCell ref="N51:P51"/>
    <mergeCell ref="Q51:S51"/>
    <mergeCell ref="T51:V51"/>
    <mergeCell ref="W51:Y51"/>
    <mergeCell ref="A50:G50"/>
    <mergeCell ref="H50:J50"/>
    <mergeCell ref="K50:M50"/>
    <mergeCell ref="N50:P50"/>
    <mergeCell ref="Q50:S50"/>
    <mergeCell ref="T50:V50"/>
    <mergeCell ref="W48:Y48"/>
    <mergeCell ref="A49:G49"/>
    <mergeCell ref="H49:J49"/>
    <mergeCell ref="K49:M49"/>
    <mergeCell ref="N49:P49"/>
    <mergeCell ref="Q49:S49"/>
    <mergeCell ref="T49:V49"/>
    <mergeCell ref="W49:Y49"/>
    <mergeCell ref="A48:G48"/>
    <mergeCell ref="H48:J48"/>
    <mergeCell ref="K48:M48"/>
    <mergeCell ref="N48:P48"/>
    <mergeCell ref="Q48:S48"/>
    <mergeCell ref="T48:V48"/>
    <mergeCell ref="B27:C27"/>
    <mergeCell ref="D27:F27"/>
    <mergeCell ref="I27:J27"/>
    <mergeCell ref="G27:H27"/>
    <mergeCell ref="K27:M27"/>
    <mergeCell ref="N27:O27"/>
    <mergeCell ref="W46:Y46"/>
    <mergeCell ref="A47:G47"/>
    <mergeCell ref="H47:J47"/>
    <mergeCell ref="K47:M47"/>
    <mergeCell ref="N47:P47"/>
    <mergeCell ref="Q47:S47"/>
    <mergeCell ref="T47:V47"/>
    <mergeCell ref="W47:Y47"/>
    <mergeCell ref="A46:G46"/>
    <mergeCell ref="H46:J46"/>
    <mergeCell ref="K46:M46"/>
    <mergeCell ref="N46:P46"/>
    <mergeCell ref="Q46:S46"/>
    <mergeCell ref="T46:V46"/>
    <mergeCell ref="T44:V44"/>
    <mergeCell ref="A45:G45"/>
    <mergeCell ref="H45:J45"/>
    <mergeCell ref="K45:M45"/>
    <mergeCell ref="B26:C26"/>
    <mergeCell ref="D26:F26"/>
    <mergeCell ref="G26:H26"/>
    <mergeCell ref="I26:J26"/>
    <mergeCell ref="K26:M26"/>
    <mergeCell ref="N26:O26"/>
    <mergeCell ref="P26:Q26"/>
    <mergeCell ref="R26:S26"/>
    <mergeCell ref="B24:C24"/>
    <mergeCell ref="D24:F24"/>
    <mergeCell ref="G24:H24"/>
    <mergeCell ref="I24:J24"/>
    <mergeCell ref="K24:M24"/>
    <mergeCell ref="N24:O24"/>
    <mergeCell ref="P24:Q24"/>
    <mergeCell ref="R24:S24"/>
    <mergeCell ref="A25:AF25"/>
    <mergeCell ref="AA24:AC24"/>
    <mergeCell ref="AD24:AF24"/>
    <mergeCell ref="AD27:AF27"/>
    <mergeCell ref="Y27:Z27"/>
    <mergeCell ref="AA27:AC27"/>
    <mergeCell ref="Y26:Z26"/>
    <mergeCell ref="AA26:AC26"/>
    <mergeCell ref="AD26:AF26"/>
    <mergeCell ref="W45:Y45"/>
    <mergeCell ref="Z45:AF45"/>
    <mergeCell ref="AB33:AC33"/>
    <mergeCell ref="AD33:AF33"/>
    <mergeCell ref="B34:AF34"/>
    <mergeCell ref="T32:U32"/>
    <mergeCell ref="V32:W32"/>
    <mergeCell ref="X32:Y32"/>
    <mergeCell ref="Z32:AA32"/>
    <mergeCell ref="AB32:AC32"/>
    <mergeCell ref="AD32:AF32"/>
    <mergeCell ref="P27:Q27"/>
    <mergeCell ref="R27:S27"/>
    <mergeCell ref="N45:P45"/>
    <mergeCell ref="Q45:S45"/>
    <mergeCell ref="T45:V45"/>
    <mergeCell ref="A41:AF41"/>
    <mergeCell ref="A43:G44"/>
    <mergeCell ref="H43:P43"/>
    <mergeCell ref="Q43:V43"/>
    <mergeCell ref="W43:Y44"/>
    <mergeCell ref="Z43:AF44"/>
    <mergeCell ref="H44:J44"/>
    <mergeCell ref="K44:M44"/>
    <mergeCell ref="N44:P44"/>
    <mergeCell ref="Q44:S44"/>
    <mergeCell ref="Z37:AA37"/>
    <mergeCell ref="AB37:AC37"/>
    <mergeCell ref="AD37:AF37"/>
    <mergeCell ref="AD36:AF36"/>
    <mergeCell ref="B37:E37"/>
    <mergeCell ref="H37:I37"/>
    <mergeCell ref="J37:K37"/>
    <mergeCell ref="L37:M37"/>
    <mergeCell ref="N37:O37"/>
    <mergeCell ref="P37:Q37"/>
    <mergeCell ref="R37:S37"/>
    <mergeCell ref="N36:O36"/>
    <mergeCell ref="P36:Q36"/>
    <mergeCell ref="R36:S36"/>
    <mergeCell ref="T36:U36"/>
    <mergeCell ref="V36:W36"/>
    <mergeCell ref="X36:Y36"/>
    <mergeCell ref="A35:A37"/>
    <mergeCell ref="B35:AF35"/>
    <mergeCell ref="B36:E36"/>
    <mergeCell ref="F36:G37"/>
    <mergeCell ref="H36:I36"/>
    <mergeCell ref="J36:K36"/>
    <mergeCell ref="L36:M36"/>
    <mergeCell ref="P33:Q33"/>
    <mergeCell ref="R33:S33"/>
    <mergeCell ref="T33:U33"/>
    <mergeCell ref="V33:W33"/>
    <mergeCell ref="X33:Y33"/>
    <mergeCell ref="Z33:AA33"/>
    <mergeCell ref="B33:E33"/>
    <mergeCell ref="F33:G33"/>
    <mergeCell ref="H33:I33"/>
    <mergeCell ref="J33:K33"/>
    <mergeCell ref="L33:M33"/>
    <mergeCell ref="N33:O33"/>
    <mergeCell ref="Z36:AA36"/>
    <mergeCell ref="AB36:AC36"/>
    <mergeCell ref="T37:U37"/>
    <mergeCell ref="V37:W37"/>
    <mergeCell ref="X37:Y37"/>
    <mergeCell ref="A31:A32"/>
    <mergeCell ref="B31:E32"/>
    <mergeCell ref="F31:G32"/>
    <mergeCell ref="H31:AF31"/>
    <mergeCell ref="H32:I32"/>
    <mergeCell ref="J32:K32"/>
    <mergeCell ref="L32:M32"/>
    <mergeCell ref="N32:O32"/>
    <mergeCell ref="P32:Q32"/>
    <mergeCell ref="R32:S32"/>
    <mergeCell ref="Y24:Z24"/>
    <mergeCell ref="AH20:AI20"/>
    <mergeCell ref="AJ20:AK20"/>
    <mergeCell ref="AL20:AM20"/>
    <mergeCell ref="B21:C21"/>
    <mergeCell ref="D21:F21"/>
    <mergeCell ref="G21:H21"/>
    <mergeCell ref="I21:J21"/>
    <mergeCell ref="K21:M21"/>
    <mergeCell ref="N21:O21"/>
    <mergeCell ref="P20:Q20"/>
    <mergeCell ref="R20:S20"/>
    <mergeCell ref="Y20:Z20"/>
    <mergeCell ref="AA20:AC20"/>
    <mergeCell ref="AD21:AF21"/>
    <mergeCell ref="T20:X20"/>
    <mergeCell ref="T21:X21"/>
    <mergeCell ref="P21:Q21"/>
    <mergeCell ref="R21:S21"/>
    <mergeCell ref="Y21:Z21"/>
    <mergeCell ref="AA21:AC21"/>
    <mergeCell ref="K20:M20"/>
    <mergeCell ref="N20:O20"/>
    <mergeCell ref="AD20:AF20"/>
    <mergeCell ref="B23:C23"/>
    <mergeCell ref="D23:F23"/>
    <mergeCell ref="G23:H23"/>
    <mergeCell ref="I23:J23"/>
    <mergeCell ref="K23:M23"/>
    <mergeCell ref="N23:O23"/>
    <mergeCell ref="Y23:Z23"/>
    <mergeCell ref="AA23:AC23"/>
    <mergeCell ref="A22:AF22"/>
    <mergeCell ref="T23:X23"/>
    <mergeCell ref="AD23:AF23"/>
    <mergeCell ref="Z8:AF8"/>
    <mergeCell ref="Z9:AF9"/>
    <mergeCell ref="Z2:AF2"/>
    <mergeCell ref="A39:AF39"/>
    <mergeCell ref="A72:AF72"/>
    <mergeCell ref="Z4:AF4"/>
    <mergeCell ref="Z5:AF5"/>
    <mergeCell ref="Z7:AF7"/>
    <mergeCell ref="Z10:AF10"/>
    <mergeCell ref="Z12:AF12"/>
    <mergeCell ref="Z13:AF13"/>
    <mergeCell ref="P23:Q23"/>
    <mergeCell ref="R23:S23"/>
    <mergeCell ref="T24:X24"/>
    <mergeCell ref="T26:X26"/>
    <mergeCell ref="T27:X27"/>
    <mergeCell ref="A29:AF29"/>
    <mergeCell ref="A15:AF15"/>
    <mergeCell ref="A16:AF16"/>
    <mergeCell ref="A18:AF18"/>
    <mergeCell ref="B20:C20"/>
    <mergeCell ref="D20:F20"/>
    <mergeCell ref="G20:H20"/>
    <mergeCell ref="I20:J20"/>
  </mergeCells>
  <pageMargins left="0.7" right="0.7" top="0.75" bottom="0.75" header="0.3" footer="0.3"/>
  <pageSetup paperSize="9" scale="64" fitToHeight="0" orientation="landscape" r:id="rId1"/>
  <rowBreaks count="2" manualBreakCount="2">
    <brk id="40" max="31" man="1"/>
    <brk id="61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78"/>
  <sheetViews>
    <sheetView view="pageBreakPreview" topLeftCell="A42" zoomScale="85" zoomScaleNormal="100" zoomScaleSheetLayoutView="85" workbookViewId="0">
      <selection activeCell="Q48" sqref="Q48:S48"/>
    </sheetView>
  </sheetViews>
  <sheetFormatPr defaultColWidth="9.109375" defaultRowHeight="13.2" x14ac:dyDescent="0.25"/>
  <cols>
    <col min="1" max="1" width="5.5546875" style="1" customWidth="1"/>
    <col min="2" max="2" width="9.109375" style="1"/>
    <col min="3" max="3" width="2.88671875" style="1" customWidth="1"/>
    <col min="4" max="4" width="25.44140625" style="1" customWidth="1"/>
    <col min="5" max="5" width="4.33203125" style="1" customWidth="1"/>
    <col min="6" max="6" width="8.5546875" style="1" customWidth="1"/>
    <col min="7" max="7" width="5.5546875" style="1" customWidth="1"/>
    <col min="8" max="12" width="6" style="1" customWidth="1"/>
    <col min="13" max="13" width="1" style="1" customWidth="1"/>
    <col min="14" max="21" width="6" style="1" customWidth="1"/>
    <col min="22" max="22" width="3.6640625" style="1" customWidth="1"/>
    <col min="23" max="25" width="6" style="1" customWidth="1"/>
    <col min="26" max="26" width="6.5546875" style="1" customWidth="1"/>
    <col min="27" max="27" width="6.6640625" style="1" customWidth="1"/>
    <col min="28" max="28" width="6" style="1" customWidth="1"/>
    <col min="29" max="29" width="4.44140625" style="1" customWidth="1"/>
    <col min="30" max="30" width="5" style="1" customWidth="1"/>
    <col min="31" max="31" width="21.33203125" style="1" customWidth="1"/>
    <col min="32" max="32" width="4.5546875" style="1" customWidth="1"/>
    <col min="33" max="16384" width="9.109375" style="1"/>
  </cols>
  <sheetData>
    <row r="1" spans="1:39" ht="51" customHeight="1" x14ac:dyDescent="0.3">
      <c r="A1" s="25" t="s">
        <v>120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39" ht="16.8" x14ac:dyDescent="0.3">
      <c r="A2" s="16" t="s">
        <v>189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4" spans="1:39" ht="16.8" x14ac:dyDescent="0.3">
      <c r="A4" s="16" t="s">
        <v>67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6" spans="1:39" ht="76.5" customHeight="1" x14ac:dyDescent="0.25">
      <c r="A6" s="3" t="s">
        <v>68</v>
      </c>
      <c r="B6" s="24" t="s">
        <v>6</v>
      </c>
      <c r="C6" s="24"/>
      <c r="D6" s="24" t="s">
        <v>7</v>
      </c>
      <c r="E6" s="24"/>
      <c r="F6" s="24"/>
      <c r="G6" s="24" t="s">
        <v>8</v>
      </c>
      <c r="H6" s="24"/>
      <c r="I6" s="24" t="s">
        <v>9</v>
      </c>
      <c r="J6" s="24"/>
      <c r="K6" s="26" t="s">
        <v>10</v>
      </c>
      <c r="L6" s="27"/>
      <c r="M6" s="23"/>
      <c r="N6" s="26" t="s">
        <v>11</v>
      </c>
      <c r="O6" s="23"/>
      <c r="P6" s="26" t="s">
        <v>12</v>
      </c>
      <c r="Q6" s="23"/>
      <c r="R6" s="26" t="s">
        <v>13</v>
      </c>
      <c r="S6" s="23"/>
      <c r="T6" s="26" t="s">
        <v>14</v>
      </c>
      <c r="U6" s="27"/>
      <c r="V6" s="23"/>
      <c r="W6" s="26" t="s">
        <v>15</v>
      </c>
      <c r="X6" s="23"/>
      <c r="Y6" s="26" t="s">
        <v>17</v>
      </c>
      <c r="Z6" s="23"/>
      <c r="AA6" s="26" t="s">
        <v>16</v>
      </c>
      <c r="AB6" s="27"/>
      <c r="AC6" s="23"/>
      <c r="AD6" s="26" t="s">
        <v>18</v>
      </c>
      <c r="AE6" s="27"/>
      <c r="AF6" s="23"/>
      <c r="AH6" s="37"/>
      <c r="AI6" s="37"/>
      <c r="AJ6" s="37"/>
      <c r="AK6" s="37"/>
      <c r="AL6" s="37"/>
      <c r="AM6" s="37"/>
    </row>
    <row r="7" spans="1:39" ht="15" customHeight="1" x14ac:dyDescent="0.25">
      <c r="A7" s="4">
        <v>1</v>
      </c>
      <c r="B7" s="32">
        <v>2</v>
      </c>
      <c r="C7" s="34"/>
      <c r="D7" s="32">
        <v>3</v>
      </c>
      <c r="E7" s="33"/>
      <c r="F7" s="34"/>
      <c r="G7" s="38">
        <v>4</v>
      </c>
      <c r="H7" s="38"/>
      <c r="I7" s="38">
        <v>5</v>
      </c>
      <c r="J7" s="38"/>
      <c r="K7" s="38">
        <v>6</v>
      </c>
      <c r="L7" s="38"/>
      <c r="M7" s="38"/>
      <c r="N7" s="38">
        <v>7</v>
      </c>
      <c r="O7" s="38"/>
      <c r="P7" s="38">
        <v>8</v>
      </c>
      <c r="Q7" s="38"/>
      <c r="R7" s="38">
        <v>9</v>
      </c>
      <c r="S7" s="38"/>
      <c r="T7" s="38">
        <v>10</v>
      </c>
      <c r="U7" s="38"/>
      <c r="V7" s="38"/>
      <c r="W7" s="38">
        <v>11</v>
      </c>
      <c r="X7" s="38"/>
      <c r="Y7" s="38">
        <v>12</v>
      </c>
      <c r="Z7" s="38"/>
      <c r="AA7" s="38">
        <v>13</v>
      </c>
      <c r="AB7" s="38"/>
      <c r="AC7" s="38"/>
      <c r="AD7" s="38">
        <v>14</v>
      </c>
      <c r="AE7" s="38"/>
      <c r="AF7" s="38"/>
    </row>
    <row r="8" spans="1:39" ht="15" customHeight="1" x14ac:dyDescent="0.25">
      <c r="A8" s="4" t="s">
        <v>19</v>
      </c>
      <c r="B8" s="38"/>
      <c r="C8" s="38"/>
      <c r="D8" s="38" t="s">
        <v>121</v>
      </c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</row>
    <row r="9" spans="1:39" ht="83.4" customHeight="1" x14ac:dyDescent="0.25">
      <c r="A9" s="7" t="s">
        <v>69</v>
      </c>
      <c r="B9" s="26"/>
      <c r="C9" s="23"/>
      <c r="D9" s="28" t="s">
        <v>122</v>
      </c>
      <c r="E9" s="29"/>
      <c r="F9" s="30"/>
      <c r="G9" s="26" t="s">
        <v>44</v>
      </c>
      <c r="H9" s="23"/>
      <c r="I9" s="26" t="s">
        <v>42</v>
      </c>
      <c r="J9" s="23"/>
      <c r="K9" s="26" t="s">
        <v>123</v>
      </c>
      <c r="L9" s="27"/>
      <c r="M9" s="23"/>
      <c r="N9" s="22"/>
      <c r="O9" s="31"/>
      <c r="P9" s="22">
        <v>6.0549999999999997</v>
      </c>
      <c r="Q9" s="31"/>
      <c r="R9" s="22"/>
      <c r="S9" s="31"/>
      <c r="T9" s="26" t="s">
        <v>92</v>
      </c>
      <c r="U9" s="27"/>
      <c r="V9" s="23"/>
      <c r="W9" s="22">
        <v>26</v>
      </c>
      <c r="X9" s="31"/>
      <c r="Y9" s="22" t="s">
        <v>90</v>
      </c>
      <c r="Z9" s="31"/>
      <c r="AA9" s="22"/>
      <c r="AB9" s="71"/>
      <c r="AC9" s="31"/>
      <c r="AD9" s="65" t="s">
        <v>154</v>
      </c>
      <c r="AE9" s="66"/>
      <c r="AF9" s="67"/>
    </row>
    <row r="10" spans="1:39" ht="100.2" customHeight="1" x14ac:dyDescent="0.25">
      <c r="A10" s="7" t="s">
        <v>80</v>
      </c>
      <c r="B10" s="26"/>
      <c r="C10" s="23"/>
      <c r="D10" s="28" t="s">
        <v>124</v>
      </c>
      <c r="E10" s="29"/>
      <c r="F10" s="30"/>
      <c r="G10" s="26" t="s">
        <v>44</v>
      </c>
      <c r="H10" s="23"/>
      <c r="I10" s="26" t="s">
        <v>42</v>
      </c>
      <c r="J10" s="23"/>
      <c r="K10" s="26" t="s">
        <v>47</v>
      </c>
      <c r="L10" s="27"/>
      <c r="M10" s="23"/>
      <c r="N10" s="22"/>
      <c r="O10" s="31"/>
      <c r="P10" s="22">
        <v>2</v>
      </c>
      <c r="Q10" s="31"/>
      <c r="R10" s="22"/>
      <c r="S10" s="31"/>
      <c r="T10" s="26" t="s">
        <v>92</v>
      </c>
      <c r="U10" s="27"/>
      <c r="V10" s="23"/>
      <c r="W10" s="22">
        <v>80</v>
      </c>
      <c r="X10" s="31"/>
      <c r="Y10" s="22" t="s">
        <v>90</v>
      </c>
      <c r="Z10" s="31"/>
      <c r="AA10" s="22"/>
      <c r="AB10" s="71"/>
      <c r="AC10" s="31"/>
      <c r="AD10" s="65" t="s">
        <v>125</v>
      </c>
      <c r="AE10" s="66"/>
      <c r="AF10" s="67"/>
    </row>
    <row r="11" spans="1:39" ht="64.2" customHeight="1" x14ac:dyDescent="0.25">
      <c r="A11" s="7" t="s">
        <v>82</v>
      </c>
      <c r="B11" s="26"/>
      <c r="C11" s="23"/>
      <c r="D11" s="28" t="s">
        <v>126</v>
      </c>
      <c r="E11" s="29"/>
      <c r="F11" s="30"/>
      <c r="G11" s="26" t="s">
        <v>44</v>
      </c>
      <c r="H11" s="23"/>
      <c r="I11" s="26" t="s">
        <v>42</v>
      </c>
      <c r="J11" s="23"/>
      <c r="K11" s="24" t="s">
        <v>47</v>
      </c>
      <c r="L11" s="24"/>
      <c r="M11" s="24"/>
      <c r="N11" s="22"/>
      <c r="O11" s="31"/>
      <c r="P11" s="22">
        <v>0</v>
      </c>
      <c r="Q11" s="31"/>
      <c r="R11" s="22"/>
      <c r="S11" s="31"/>
      <c r="T11" s="26" t="s">
        <v>92</v>
      </c>
      <c r="U11" s="27"/>
      <c r="V11" s="23"/>
      <c r="W11" s="22">
        <v>120</v>
      </c>
      <c r="X11" s="23"/>
      <c r="Y11" s="22" t="s">
        <v>90</v>
      </c>
      <c r="Z11" s="23"/>
      <c r="AA11" s="22"/>
      <c r="AB11" s="27"/>
      <c r="AC11" s="23"/>
      <c r="AD11" s="65" t="s">
        <v>127</v>
      </c>
      <c r="AE11" s="66"/>
      <c r="AF11" s="67"/>
    </row>
    <row r="12" spans="1:39" ht="12.75" customHeight="1" x14ac:dyDescent="0.25"/>
    <row r="13" spans="1:39" ht="16.8" x14ac:dyDescent="0.3">
      <c r="A13" s="16" t="s">
        <v>98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9" ht="12.75" customHeight="1" x14ac:dyDescent="0.25">
      <c r="A14" s="5"/>
    </row>
    <row r="15" spans="1:39" ht="15" customHeight="1" x14ac:dyDescent="0.25">
      <c r="A15" s="39" t="s">
        <v>22</v>
      </c>
      <c r="B15" s="39" t="s">
        <v>7</v>
      </c>
      <c r="C15" s="39"/>
      <c r="D15" s="39"/>
      <c r="E15" s="39"/>
      <c r="F15" s="39" t="s">
        <v>8</v>
      </c>
      <c r="G15" s="39"/>
      <c r="H15" s="39" t="s">
        <v>24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spans="1:39" ht="24" customHeight="1" x14ac:dyDescent="0.25">
      <c r="A16" s="39"/>
      <c r="B16" s="39"/>
      <c r="C16" s="39"/>
      <c r="D16" s="39"/>
      <c r="E16" s="39"/>
      <c r="F16" s="39"/>
      <c r="G16" s="39"/>
      <c r="H16" s="39" t="s">
        <v>25</v>
      </c>
      <c r="I16" s="39"/>
      <c r="J16" s="39" t="s">
        <v>26</v>
      </c>
      <c r="K16" s="39"/>
      <c r="L16" s="39" t="s">
        <v>27</v>
      </c>
      <c r="M16" s="39"/>
      <c r="N16" s="39" t="s">
        <v>28</v>
      </c>
      <c r="O16" s="39"/>
      <c r="P16" s="39" t="s">
        <v>29</v>
      </c>
      <c r="Q16" s="39"/>
      <c r="R16" s="39" t="s">
        <v>30</v>
      </c>
      <c r="S16" s="39"/>
      <c r="T16" s="39" t="s">
        <v>31</v>
      </c>
      <c r="U16" s="39"/>
      <c r="V16" s="39" t="s">
        <v>32</v>
      </c>
      <c r="W16" s="39"/>
      <c r="X16" s="39" t="s">
        <v>33</v>
      </c>
      <c r="Y16" s="39"/>
      <c r="Z16" s="39" t="s">
        <v>34</v>
      </c>
      <c r="AA16" s="39"/>
      <c r="AB16" s="39" t="s">
        <v>35</v>
      </c>
      <c r="AC16" s="39"/>
      <c r="AD16" s="39" t="s">
        <v>49</v>
      </c>
      <c r="AE16" s="39"/>
      <c r="AF16" s="39"/>
    </row>
    <row r="17" spans="1:32" ht="15" customHeight="1" x14ac:dyDescent="0.25">
      <c r="A17" s="6">
        <v>1</v>
      </c>
      <c r="B17" s="39">
        <v>2</v>
      </c>
      <c r="C17" s="39"/>
      <c r="D17" s="39"/>
      <c r="E17" s="39"/>
      <c r="F17" s="39">
        <v>3</v>
      </c>
      <c r="G17" s="39"/>
      <c r="H17" s="39">
        <v>4</v>
      </c>
      <c r="I17" s="39"/>
      <c r="J17" s="39">
        <v>5</v>
      </c>
      <c r="K17" s="39"/>
      <c r="L17" s="39">
        <v>6</v>
      </c>
      <c r="M17" s="39"/>
      <c r="N17" s="39">
        <v>7</v>
      </c>
      <c r="O17" s="39"/>
      <c r="P17" s="39">
        <v>8</v>
      </c>
      <c r="Q17" s="39"/>
      <c r="R17" s="39">
        <v>9</v>
      </c>
      <c r="S17" s="39"/>
      <c r="T17" s="39">
        <v>10</v>
      </c>
      <c r="U17" s="39"/>
      <c r="V17" s="39">
        <v>11</v>
      </c>
      <c r="W17" s="39"/>
      <c r="X17" s="39">
        <v>12</v>
      </c>
      <c r="Y17" s="39"/>
      <c r="Z17" s="39">
        <v>13</v>
      </c>
      <c r="AA17" s="39"/>
      <c r="AB17" s="39">
        <v>14</v>
      </c>
      <c r="AC17" s="39"/>
      <c r="AD17" s="39">
        <v>15</v>
      </c>
      <c r="AE17" s="39"/>
      <c r="AF17" s="39"/>
    </row>
    <row r="18" spans="1:32" x14ac:dyDescent="0.25">
      <c r="A18" s="4" t="s">
        <v>19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</row>
    <row r="19" spans="1:32" x14ac:dyDescent="0.25">
      <c r="A19" s="38" t="s">
        <v>69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</row>
    <row r="20" spans="1:32" x14ac:dyDescent="0.25">
      <c r="A20" s="38"/>
      <c r="B20" s="41" t="s">
        <v>36</v>
      </c>
      <c r="C20" s="41"/>
      <c r="D20" s="41"/>
      <c r="E20" s="41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</row>
    <row r="21" spans="1:32" x14ac:dyDescent="0.25">
      <c r="A21" s="38"/>
      <c r="B21" s="41" t="s">
        <v>37</v>
      </c>
      <c r="C21" s="41"/>
      <c r="D21" s="41"/>
      <c r="E21" s="41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</row>
    <row r="22" spans="1:32" x14ac:dyDescent="0.25">
      <c r="A22" s="8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x14ac:dyDescent="0.25">
      <c r="A23" s="17" t="s">
        <v>94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2" x14ac:dyDescent="0.25">
      <c r="A24" s="8"/>
      <c r="B24" s="9"/>
      <c r="C24" s="9"/>
      <c r="D24" s="9"/>
      <c r="E24" s="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ht="16.8" x14ac:dyDescent="0.25">
      <c r="A25" s="68" t="s">
        <v>70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</row>
    <row r="26" spans="1:32" x14ac:dyDescent="0.25">
      <c r="A26" s="8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ht="78.75" customHeight="1" x14ac:dyDescent="0.25">
      <c r="A27" s="3" t="s">
        <v>68</v>
      </c>
      <c r="B27" s="24" t="s">
        <v>71</v>
      </c>
      <c r="C27" s="24"/>
      <c r="D27" s="24"/>
      <c r="E27" s="24"/>
      <c r="F27" s="3" t="s">
        <v>72</v>
      </c>
      <c r="G27" s="24" t="s">
        <v>73</v>
      </c>
      <c r="H27" s="24"/>
      <c r="I27" s="24" t="s">
        <v>74</v>
      </c>
      <c r="J27" s="24"/>
      <c r="K27" s="24" t="s">
        <v>11</v>
      </c>
      <c r="L27" s="24"/>
      <c r="M27" s="24" t="s">
        <v>12</v>
      </c>
      <c r="N27" s="24"/>
      <c r="O27" s="24"/>
      <c r="P27" s="24" t="s">
        <v>13</v>
      </c>
      <c r="Q27" s="24"/>
      <c r="R27" s="24" t="s">
        <v>15</v>
      </c>
      <c r="S27" s="24"/>
      <c r="T27" s="24" t="s">
        <v>75</v>
      </c>
      <c r="U27" s="24"/>
      <c r="V27" s="24" t="s">
        <v>76</v>
      </c>
      <c r="W27" s="24"/>
      <c r="X27" s="24" t="s">
        <v>77</v>
      </c>
      <c r="Y27" s="24"/>
      <c r="Z27" s="24" t="s">
        <v>78</v>
      </c>
      <c r="AA27" s="24"/>
      <c r="AB27" s="24" t="s">
        <v>14</v>
      </c>
      <c r="AC27" s="24"/>
      <c r="AD27" s="24" t="s">
        <v>18</v>
      </c>
      <c r="AE27" s="24"/>
      <c r="AF27" s="24"/>
    </row>
    <row r="28" spans="1:32" x14ac:dyDescent="0.25">
      <c r="A28" s="3">
        <v>1</v>
      </c>
      <c r="B28" s="24">
        <v>2</v>
      </c>
      <c r="C28" s="24"/>
      <c r="D28" s="24"/>
      <c r="E28" s="24"/>
      <c r="F28" s="3">
        <v>3</v>
      </c>
      <c r="G28" s="24">
        <v>4</v>
      </c>
      <c r="H28" s="24"/>
      <c r="I28" s="24">
        <v>5</v>
      </c>
      <c r="J28" s="24"/>
      <c r="K28" s="24">
        <v>6</v>
      </c>
      <c r="L28" s="24"/>
      <c r="M28" s="24">
        <v>7</v>
      </c>
      <c r="N28" s="24"/>
      <c r="O28" s="24"/>
      <c r="P28" s="24">
        <v>8</v>
      </c>
      <c r="Q28" s="24"/>
      <c r="R28" s="24">
        <v>9</v>
      </c>
      <c r="S28" s="24"/>
      <c r="T28" s="24">
        <v>10</v>
      </c>
      <c r="U28" s="24"/>
      <c r="V28" s="24">
        <v>11</v>
      </c>
      <c r="W28" s="24"/>
      <c r="X28" s="24">
        <v>12</v>
      </c>
      <c r="Y28" s="24"/>
      <c r="Z28" s="24">
        <v>13</v>
      </c>
      <c r="AA28" s="24"/>
      <c r="AB28" s="24">
        <v>14</v>
      </c>
      <c r="AC28" s="24"/>
      <c r="AD28" s="24">
        <v>15</v>
      </c>
      <c r="AE28" s="24"/>
      <c r="AF28" s="24"/>
    </row>
    <row r="29" spans="1:32" x14ac:dyDescent="0.25">
      <c r="A29" s="3" t="s">
        <v>19</v>
      </c>
      <c r="B29" s="26" t="str">
        <f>D8</f>
        <v>Задача 1 «Организация перевозок пассажиров и багажа автомобильным, водным и воздушным транспортом»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3"/>
    </row>
    <row r="30" spans="1:32" ht="103.2" customHeight="1" x14ac:dyDescent="0.25">
      <c r="A30" s="3" t="s">
        <v>69</v>
      </c>
      <c r="B30" s="62" t="s">
        <v>128</v>
      </c>
      <c r="C30" s="62"/>
      <c r="D30" s="62"/>
      <c r="E30" s="62"/>
      <c r="F30" s="3" t="s">
        <v>129</v>
      </c>
      <c r="G30" s="24"/>
      <c r="H30" s="24"/>
      <c r="I30" s="24">
        <v>243.2</v>
      </c>
      <c r="J30" s="24"/>
      <c r="K30" s="24"/>
      <c r="L30" s="24"/>
      <c r="M30" s="24">
        <v>77.8</v>
      </c>
      <c r="N30" s="24"/>
      <c r="O30" s="24"/>
      <c r="P30" s="24"/>
      <c r="Q30" s="24"/>
      <c r="R30" s="69">
        <v>243</v>
      </c>
      <c r="S30" s="69"/>
      <c r="T30" s="24" t="s">
        <v>86</v>
      </c>
      <c r="U30" s="24"/>
      <c r="V30" s="24" t="s">
        <v>86</v>
      </c>
      <c r="W30" s="24"/>
      <c r="X30" s="24" t="s">
        <v>86</v>
      </c>
      <c r="Y30" s="24"/>
      <c r="Z30" s="24" t="s">
        <v>130</v>
      </c>
      <c r="AA30" s="24"/>
      <c r="AB30" s="24" t="s">
        <v>86</v>
      </c>
      <c r="AC30" s="24"/>
      <c r="AD30" s="61" t="s">
        <v>190</v>
      </c>
      <c r="AE30" s="61"/>
      <c r="AF30" s="61"/>
    </row>
    <row r="31" spans="1:32" ht="138" customHeight="1" x14ac:dyDescent="0.25">
      <c r="A31" s="3" t="s">
        <v>79</v>
      </c>
      <c r="B31" s="61" t="s">
        <v>131</v>
      </c>
      <c r="C31" s="61"/>
      <c r="D31" s="61"/>
      <c r="E31" s="61"/>
      <c r="F31" s="3" t="s">
        <v>86</v>
      </c>
      <c r="G31" s="24"/>
      <c r="H31" s="24"/>
      <c r="I31" s="24" t="s">
        <v>86</v>
      </c>
      <c r="J31" s="24"/>
      <c r="K31" s="24"/>
      <c r="L31" s="24"/>
      <c r="M31" s="24" t="s">
        <v>86</v>
      </c>
      <c r="N31" s="24"/>
      <c r="O31" s="24"/>
      <c r="P31" s="24"/>
      <c r="Q31" s="24"/>
      <c r="R31" s="24"/>
      <c r="S31" s="24"/>
      <c r="T31" s="70">
        <v>46021</v>
      </c>
      <c r="U31" s="24"/>
      <c r="V31" s="24"/>
      <c r="W31" s="24"/>
      <c r="X31" s="70"/>
      <c r="Y31" s="24"/>
      <c r="Z31" s="24" t="s">
        <v>130</v>
      </c>
      <c r="AA31" s="24"/>
      <c r="AB31" s="24" t="s">
        <v>132</v>
      </c>
      <c r="AC31" s="24"/>
      <c r="AD31" s="61" t="s">
        <v>151</v>
      </c>
      <c r="AE31" s="61"/>
      <c r="AF31" s="61"/>
    </row>
    <row r="32" spans="1:32" ht="54" customHeight="1" x14ac:dyDescent="0.25">
      <c r="A32" s="3" t="s">
        <v>79</v>
      </c>
      <c r="B32" s="61" t="s">
        <v>133</v>
      </c>
      <c r="C32" s="61"/>
      <c r="D32" s="61"/>
      <c r="E32" s="61"/>
      <c r="F32" s="3" t="s">
        <v>86</v>
      </c>
      <c r="G32" s="24"/>
      <c r="H32" s="24"/>
      <c r="I32" s="24" t="s">
        <v>86</v>
      </c>
      <c r="J32" s="24"/>
      <c r="K32" s="24"/>
      <c r="L32" s="24"/>
      <c r="M32" s="24" t="s">
        <v>86</v>
      </c>
      <c r="N32" s="24"/>
      <c r="O32" s="24"/>
      <c r="P32" s="24"/>
      <c r="Q32" s="24"/>
      <c r="R32" s="24"/>
      <c r="S32" s="24"/>
      <c r="T32" s="70" t="s">
        <v>134</v>
      </c>
      <c r="U32" s="24"/>
      <c r="V32" s="24"/>
      <c r="W32" s="24"/>
      <c r="X32" s="70"/>
      <c r="Y32" s="24"/>
      <c r="Z32" s="24" t="s">
        <v>130</v>
      </c>
      <c r="AA32" s="24"/>
      <c r="AB32" s="24" t="s">
        <v>135</v>
      </c>
      <c r="AC32" s="24"/>
      <c r="AD32" s="61" t="s">
        <v>153</v>
      </c>
      <c r="AE32" s="61"/>
      <c r="AF32" s="61"/>
    </row>
    <row r="33" spans="1:32" ht="103.8" customHeight="1" x14ac:dyDescent="0.25">
      <c r="A33" s="3" t="s">
        <v>80</v>
      </c>
      <c r="B33" s="62" t="s">
        <v>136</v>
      </c>
      <c r="C33" s="62"/>
      <c r="D33" s="62"/>
      <c r="E33" s="62"/>
      <c r="F33" s="3" t="s">
        <v>47</v>
      </c>
      <c r="G33" s="24"/>
      <c r="H33" s="24"/>
      <c r="I33" s="24">
        <v>96</v>
      </c>
      <c r="J33" s="24"/>
      <c r="K33" s="24"/>
      <c r="L33" s="24"/>
      <c r="M33" s="24">
        <v>78</v>
      </c>
      <c r="N33" s="24"/>
      <c r="O33" s="24"/>
      <c r="P33" s="24"/>
      <c r="Q33" s="24"/>
      <c r="R33" s="24">
        <v>90</v>
      </c>
      <c r="S33" s="24"/>
      <c r="T33" s="24" t="s">
        <v>86</v>
      </c>
      <c r="U33" s="24"/>
      <c r="V33" s="70">
        <v>46111</v>
      </c>
      <c r="W33" s="24"/>
      <c r="X33" s="24" t="s">
        <v>86</v>
      </c>
      <c r="Y33" s="24"/>
      <c r="Z33" s="24" t="s">
        <v>130</v>
      </c>
      <c r="AA33" s="24"/>
      <c r="AB33" s="24" t="s">
        <v>86</v>
      </c>
      <c r="AC33" s="24"/>
      <c r="AD33" s="61" t="s">
        <v>191</v>
      </c>
      <c r="AE33" s="61"/>
      <c r="AF33" s="61"/>
    </row>
    <row r="34" spans="1:32" ht="70.8" customHeight="1" x14ac:dyDescent="0.25">
      <c r="A34" s="3" t="s">
        <v>81</v>
      </c>
      <c r="B34" s="61" t="s">
        <v>137</v>
      </c>
      <c r="C34" s="61"/>
      <c r="D34" s="61"/>
      <c r="E34" s="61"/>
      <c r="F34" s="3" t="s">
        <v>86</v>
      </c>
      <c r="G34" s="24"/>
      <c r="H34" s="24"/>
      <c r="I34" s="24" t="s">
        <v>86</v>
      </c>
      <c r="J34" s="24"/>
      <c r="K34" s="24"/>
      <c r="L34" s="24"/>
      <c r="M34" s="24" t="s">
        <v>86</v>
      </c>
      <c r="N34" s="24"/>
      <c r="O34" s="24"/>
      <c r="P34" s="24"/>
      <c r="Q34" s="24"/>
      <c r="R34" s="24"/>
      <c r="S34" s="24"/>
      <c r="T34" s="70">
        <v>46022</v>
      </c>
      <c r="U34" s="24"/>
      <c r="V34" s="24"/>
      <c r="W34" s="24"/>
      <c r="X34" s="70"/>
      <c r="Y34" s="24"/>
      <c r="Z34" s="24" t="s">
        <v>130</v>
      </c>
      <c r="AA34" s="24"/>
      <c r="AB34" s="24" t="s">
        <v>132</v>
      </c>
      <c r="AC34" s="24"/>
      <c r="AD34" s="61" t="s">
        <v>152</v>
      </c>
      <c r="AE34" s="61"/>
      <c r="AF34" s="61"/>
    </row>
    <row r="35" spans="1:32" ht="70.8" customHeight="1" x14ac:dyDescent="0.25">
      <c r="A35" s="3" t="s">
        <v>139</v>
      </c>
      <c r="B35" s="61" t="s">
        <v>138</v>
      </c>
      <c r="C35" s="61"/>
      <c r="D35" s="61"/>
      <c r="E35" s="61"/>
      <c r="F35" s="3" t="s">
        <v>86</v>
      </c>
      <c r="G35" s="24"/>
      <c r="H35" s="24"/>
      <c r="I35" s="24" t="s">
        <v>86</v>
      </c>
      <c r="J35" s="24"/>
      <c r="K35" s="24"/>
      <c r="L35" s="24"/>
      <c r="M35" s="24" t="s">
        <v>86</v>
      </c>
      <c r="N35" s="24"/>
      <c r="O35" s="24"/>
      <c r="P35" s="24"/>
      <c r="Q35" s="24"/>
      <c r="R35" s="24"/>
      <c r="S35" s="24"/>
      <c r="T35" s="70" t="s">
        <v>134</v>
      </c>
      <c r="U35" s="24"/>
      <c r="V35" s="24"/>
      <c r="W35" s="24"/>
      <c r="X35" s="70"/>
      <c r="Y35" s="24"/>
      <c r="Z35" s="24" t="s">
        <v>130</v>
      </c>
      <c r="AA35" s="24"/>
      <c r="AB35" s="24" t="s">
        <v>135</v>
      </c>
      <c r="AC35" s="24"/>
      <c r="AD35" s="61" t="s">
        <v>153</v>
      </c>
      <c r="AE35" s="61"/>
      <c r="AF35" s="61"/>
    </row>
    <row r="36" spans="1:32" ht="98.4" customHeight="1" x14ac:dyDescent="0.25">
      <c r="A36" s="3" t="s">
        <v>82</v>
      </c>
      <c r="B36" s="62" t="s">
        <v>140</v>
      </c>
      <c r="C36" s="62"/>
      <c r="D36" s="62"/>
      <c r="E36" s="62"/>
      <c r="F36" s="3" t="s">
        <v>149</v>
      </c>
      <c r="G36" s="24"/>
      <c r="H36" s="24"/>
      <c r="I36" s="24">
        <v>80</v>
      </c>
      <c r="J36" s="24"/>
      <c r="K36" s="24"/>
      <c r="L36" s="24"/>
      <c r="M36" s="24">
        <v>2</v>
      </c>
      <c r="N36" s="24"/>
      <c r="O36" s="24"/>
      <c r="P36" s="24"/>
      <c r="Q36" s="24"/>
      <c r="R36" s="24">
        <v>40</v>
      </c>
      <c r="S36" s="24"/>
      <c r="T36" s="24" t="s">
        <v>86</v>
      </c>
      <c r="U36" s="24"/>
      <c r="V36" s="24" t="s">
        <v>86</v>
      </c>
      <c r="W36" s="24"/>
      <c r="X36" s="24" t="s">
        <v>86</v>
      </c>
      <c r="Y36" s="24"/>
      <c r="Z36" s="24" t="s">
        <v>130</v>
      </c>
      <c r="AA36" s="24"/>
      <c r="AB36" s="24" t="s">
        <v>86</v>
      </c>
      <c r="AC36" s="24"/>
      <c r="AD36" s="61" t="s">
        <v>125</v>
      </c>
      <c r="AE36" s="61"/>
      <c r="AF36" s="61"/>
    </row>
    <row r="37" spans="1:32" ht="112.8" customHeight="1" x14ac:dyDescent="0.25">
      <c r="A37" s="3" t="s">
        <v>83</v>
      </c>
      <c r="B37" s="61" t="s">
        <v>142</v>
      </c>
      <c r="C37" s="61"/>
      <c r="D37" s="61"/>
      <c r="E37" s="61"/>
      <c r="F37" s="3" t="s">
        <v>86</v>
      </c>
      <c r="G37" s="24"/>
      <c r="H37" s="24"/>
      <c r="I37" s="24" t="s">
        <v>86</v>
      </c>
      <c r="J37" s="24"/>
      <c r="K37" s="24"/>
      <c r="L37" s="24"/>
      <c r="M37" s="24" t="s">
        <v>86</v>
      </c>
      <c r="N37" s="24"/>
      <c r="O37" s="24"/>
      <c r="P37" s="24"/>
      <c r="Q37" s="24"/>
      <c r="R37" s="24"/>
      <c r="S37" s="24"/>
      <c r="T37" s="70">
        <v>46173</v>
      </c>
      <c r="U37" s="24"/>
      <c r="V37" s="24"/>
      <c r="W37" s="24"/>
      <c r="X37" s="70"/>
      <c r="Y37" s="24"/>
      <c r="Z37" s="24" t="s">
        <v>130</v>
      </c>
      <c r="AA37" s="24"/>
      <c r="AB37" s="24" t="s">
        <v>148</v>
      </c>
      <c r="AC37" s="24"/>
      <c r="AD37" s="61" t="s">
        <v>102</v>
      </c>
      <c r="AE37" s="61"/>
      <c r="AF37" s="61"/>
    </row>
    <row r="38" spans="1:32" ht="112.2" customHeight="1" x14ac:dyDescent="0.25">
      <c r="A38" s="3" t="s">
        <v>141</v>
      </c>
      <c r="B38" s="61" t="s">
        <v>143</v>
      </c>
      <c r="C38" s="61"/>
      <c r="D38" s="61"/>
      <c r="E38" s="61"/>
      <c r="F38" s="3" t="s">
        <v>86</v>
      </c>
      <c r="G38" s="24"/>
      <c r="H38" s="24"/>
      <c r="I38" s="24" t="s">
        <v>86</v>
      </c>
      <c r="J38" s="24"/>
      <c r="K38" s="24"/>
      <c r="L38" s="24"/>
      <c r="M38" s="24" t="s">
        <v>86</v>
      </c>
      <c r="N38" s="24"/>
      <c r="O38" s="24"/>
      <c r="P38" s="24"/>
      <c r="Q38" s="24"/>
      <c r="R38" s="24"/>
      <c r="S38" s="24"/>
      <c r="T38" s="70">
        <v>46386</v>
      </c>
      <c r="U38" s="24"/>
      <c r="V38" s="24"/>
      <c r="W38" s="24"/>
      <c r="X38" s="70"/>
      <c r="Y38" s="24"/>
      <c r="Z38" s="24" t="s">
        <v>130</v>
      </c>
      <c r="AA38" s="24"/>
      <c r="AB38" s="24" t="s">
        <v>135</v>
      </c>
      <c r="AC38" s="24"/>
      <c r="AD38" s="61" t="s">
        <v>102</v>
      </c>
      <c r="AE38" s="61"/>
      <c r="AF38" s="61"/>
    </row>
    <row r="39" spans="1:32" ht="83.4" customHeight="1" x14ac:dyDescent="0.25">
      <c r="A39" s="3" t="s">
        <v>84</v>
      </c>
      <c r="B39" s="62" t="s">
        <v>144</v>
      </c>
      <c r="C39" s="62"/>
      <c r="D39" s="62"/>
      <c r="E39" s="62"/>
      <c r="F39" s="3" t="s">
        <v>43</v>
      </c>
      <c r="G39" s="24"/>
      <c r="H39" s="24"/>
      <c r="I39" s="24">
        <v>90</v>
      </c>
      <c r="J39" s="24"/>
      <c r="K39" s="24"/>
      <c r="L39" s="24"/>
      <c r="M39" s="24">
        <v>0</v>
      </c>
      <c r="N39" s="24"/>
      <c r="O39" s="24"/>
      <c r="P39" s="24"/>
      <c r="Q39" s="24"/>
      <c r="R39" s="24">
        <f>I39</f>
        <v>90</v>
      </c>
      <c r="S39" s="24"/>
      <c r="T39" s="24" t="s">
        <v>86</v>
      </c>
      <c r="U39" s="24"/>
      <c r="V39" s="24" t="s">
        <v>86</v>
      </c>
      <c r="W39" s="24"/>
      <c r="X39" s="24" t="s">
        <v>86</v>
      </c>
      <c r="Y39" s="24"/>
      <c r="Z39" s="24" t="s">
        <v>130</v>
      </c>
      <c r="AA39" s="24"/>
      <c r="AB39" s="24" t="s">
        <v>86</v>
      </c>
      <c r="AC39" s="24"/>
      <c r="AD39" s="61" t="s">
        <v>188</v>
      </c>
      <c r="AE39" s="61"/>
      <c r="AF39" s="61"/>
    </row>
    <row r="40" spans="1:32" ht="113.4" customHeight="1" x14ac:dyDescent="0.25">
      <c r="A40" s="3" t="s">
        <v>85</v>
      </c>
      <c r="B40" s="61" t="s">
        <v>146</v>
      </c>
      <c r="C40" s="61"/>
      <c r="D40" s="61"/>
      <c r="E40" s="61"/>
      <c r="F40" s="3" t="s">
        <v>86</v>
      </c>
      <c r="G40" s="24"/>
      <c r="H40" s="24"/>
      <c r="I40" s="24" t="s">
        <v>86</v>
      </c>
      <c r="J40" s="24"/>
      <c r="K40" s="24"/>
      <c r="L40" s="24"/>
      <c r="M40" s="24" t="s">
        <v>86</v>
      </c>
      <c r="N40" s="24"/>
      <c r="O40" s="24"/>
      <c r="P40" s="24"/>
      <c r="Q40" s="24"/>
      <c r="R40" s="24"/>
      <c r="S40" s="24"/>
      <c r="T40" s="70">
        <v>46173</v>
      </c>
      <c r="U40" s="24"/>
      <c r="V40" s="24"/>
      <c r="W40" s="24"/>
      <c r="X40" s="70"/>
      <c r="Y40" s="24"/>
      <c r="Z40" s="24" t="s">
        <v>130</v>
      </c>
      <c r="AA40" s="24"/>
      <c r="AB40" s="24" t="s">
        <v>148</v>
      </c>
      <c r="AC40" s="24"/>
      <c r="AD40" s="61" t="s">
        <v>155</v>
      </c>
      <c r="AE40" s="61"/>
      <c r="AF40" s="61"/>
    </row>
    <row r="41" spans="1:32" ht="96" customHeight="1" x14ac:dyDescent="0.25">
      <c r="A41" s="3" t="s">
        <v>145</v>
      </c>
      <c r="B41" s="61" t="s">
        <v>147</v>
      </c>
      <c r="C41" s="61"/>
      <c r="D41" s="61"/>
      <c r="E41" s="61"/>
      <c r="F41" s="3" t="s">
        <v>86</v>
      </c>
      <c r="G41" s="24"/>
      <c r="H41" s="24"/>
      <c r="I41" s="24" t="s">
        <v>86</v>
      </c>
      <c r="J41" s="24"/>
      <c r="K41" s="24"/>
      <c r="L41" s="24"/>
      <c r="M41" s="24" t="s">
        <v>86</v>
      </c>
      <c r="N41" s="24"/>
      <c r="O41" s="24"/>
      <c r="P41" s="24"/>
      <c r="Q41" s="24"/>
      <c r="R41" s="24"/>
      <c r="S41" s="24"/>
      <c r="T41" s="70">
        <v>46386</v>
      </c>
      <c r="U41" s="24"/>
      <c r="V41" s="24"/>
      <c r="W41" s="24"/>
      <c r="X41" s="70"/>
      <c r="Y41" s="24"/>
      <c r="Z41" s="24" t="s">
        <v>130</v>
      </c>
      <c r="AA41" s="24"/>
      <c r="AB41" s="24" t="s">
        <v>135</v>
      </c>
      <c r="AC41" s="24"/>
      <c r="AD41" s="61" t="s">
        <v>102</v>
      </c>
      <c r="AE41" s="61"/>
      <c r="AF41" s="61"/>
    </row>
    <row r="43" spans="1:32" ht="16.8" x14ac:dyDescent="0.3">
      <c r="A43" s="16" t="s">
        <v>87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5" spans="1:32" x14ac:dyDescent="0.25">
      <c r="A45" s="45" t="s">
        <v>88</v>
      </c>
      <c r="B45" s="46"/>
      <c r="C45" s="46"/>
      <c r="D45" s="46"/>
      <c r="E45" s="46"/>
      <c r="F45" s="46"/>
      <c r="G45" s="47"/>
      <c r="H45" s="26" t="s">
        <v>40</v>
      </c>
      <c r="I45" s="27"/>
      <c r="J45" s="27"/>
      <c r="K45" s="27"/>
      <c r="L45" s="27"/>
      <c r="M45" s="27"/>
      <c r="N45" s="27"/>
      <c r="O45" s="27"/>
      <c r="P45" s="23"/>
      <c r="Q45" s="26" t="s">
        <v>41</v>
      </c>
      <c r="R45" s="27"/>
      <c r="S45" s="27"/>
      <c r="T45" s="27"/>
      <c r="U45" s="27"/>
      <c r="V45" s="23"/>
      <c r="W45" s="45" t="s">
        <v>55</v>
      </c>
      <c r="X45" s="46"/>
      <c r="Y45" s="47"/>
      <c r="Z45" s="45" t="s">
        <v>18</v>
      </c>
      <c r="AA45" s="46"/>
      <c r="AB45" s="46"/>
      <c r="AC45" s="46"/>
      <c r="AD45" s="46"/>
      <c r="AE45" s="46"/>
      <c r="AF45" s="47"/>
    </row>
    <row r="46" spans="1:32" ht="39" customHeight="1" x14ac:dyDescent="0.25">
      <c r="A46" s="48"/>
      <c r="B46" s="49"/>
      <c r="C46" s="49"/>
      <c r="D46" s="49"/>
      <c r="E46" s="49"/>
      <c r="F46" s="49"/>
      <c r="G46" s="50"/>
      <c r="H46" s="26" t="s">
        <v>50</v>
      </c>
      <c r="I46" s="27"/>
      <c r="J46" s="23"/>
      <c r="K46" s="26" t="s">
        <v>51</v>
      </c>
      <c r="L46" s="27"/>
      <c r="M46" s="23"/>
      <c r="N46" s="26" t="s">
        <v>52</v>
      </c>
      <c r="O46" s="27"/>
      <c r="P46" s="23"/>
      <c r="Q46" s="26" t="s">
        <v>53</v>
      </c>
      <c r="R46" s="27"/>
      <c r="S46" s="23"/>
      <c r="T46" s="26" t="s">
        <v>54</v>
      </c>
      <c r="U46" s="27"/>
      <c r="V46" s="23"/>
      <c r="W46" s="48"/>
      <c r="X46" s="49"/>
      <c r="Y46" s="50"/>
      <c r="Z46" s="48"/>
      <c r="AA46" s="49"/>
      <c r="AB46" s="49"/>
      <c r="AC46" s="49"/>
      <c r="AD46" s="49"/>
      <c r="AE46" s="49"/>
      <c r="AF46" s="50"/>
    </row>
    <row r="47" spans="1:32" x14ac:dyDescent="0.25">
      <c r="A47" s="42">
        <v>1</v>
      </c>
      <c r="B47" s="43"/>
      <c r="C47" s="43"/>
      <c r="D47" s="43"/>
      <c r="E47" s="43"/>
      <c r="F47" s="43"/>
      <c r="G47" s="44"/>
      <c r="H47" s="42">
        <v>2</v>
      </c>
      <c r="I47" s="43"/>
      <c r="J47" s="44"/>
      <c r="K47" s="42">
        <v>3</v>
      </c>
      <c r="L47" s="43"/>
      <c r="M47" s="44"/>
      <c r="N47" s="42">
        <v>4</v>
      </c>
      <c r="O47" s="43"/>
      <c r="P47" s="44"/>
      <c r="Q47" s="42">
        <v>5</v>
      </c>
      <c r="R47" s="43"/>
      <c r="S47" s="44"/>
      <c r="T47" s="42">
        <v>6</v>
      </c>
      <c r="U47" s="43"/>
      <c r="V47" s="44"/>
      <c r="W47" s="42">
        <v>7</v>
      </c>
      <c r="X47" s="43"/>
      <c r="Y47" s="44"/>
      <c r="Z47" s="42">
        <v>8</v>
      </c>
      <c r="AA47" s="43"/>
      <c r="AB47" s="43"/>
      <c r="AC47" s="43"/>
      <c r="AD47" s="43"/>
      <c r="AE47" s="43"/>
      <c r="AF47" s="44"/>
    </row>
    <row r="48" spans="1:32" ht="54" customHeight="1" x14ac:dyDescent="0.25">
      <c r="A48" s="62" t="s">
        <v>150</v>
      </c>
      <c r="B48" s="62"/>
      <c r="C48" s="62"/>
      <c r="D48" s="62"/>
      <c r="E48" s="62"/>
      <c r="F48" s="62"/>
      <c r="G48" s="62"/>
      <c r="H48" s="58">
        <f>H49+H50+H51+H52</f>
        <v>83063.159999999989</v>
      </c>
      <c r="I48" s="58"/>
      <c r="J48" s="58"/>
      <c r="K48" s="58">
        <f>K49+K50+K51+K52</f>
        <v>83063.159999999989</v>
      </c>
      <c r="L48" s="58"/>
      <c r="M48" s="58"/>
      <c r="N48" s="58">
        <f t="shared" ref="N48" si="0">N49+N50+N51+N52</f>
        <v>83063.159999999989</v>
      </c>
      <c r="O48" s="58"/>
      <c r="P48" s="58"/>
      <c r="Q48" s="58">
        <f t="shared" ref="Q48:T48" si="1">Q49+Q50+Q51+Q52</f>
        <v>66961.03</v>
      </c>
      <c r="R48" s="58"/>
      <c r="S48" s="58"/>
      <c r="T48" s="58">
        <f t="shared" si="1"/>
        <v>7686.7</v>
      </c>
      <c r="U48" s="58"/>
      <c r="V48" s="58"/>
      <c r="W48" s="60">
        <f>T48/K48</f>
        <v>9.2540423456078491E-2</v>
      </c>
      <c r="X48" s="60"/>
      <c r="Y48" s="60"/>
      <c r="Z48" s="72"/>
      <c r="AA48" s="73"/>
      <c r="AB48" s="73"/>
      <c r="AC48" s="73"/>
      <c r="AD48" s="73"/>
      <c r="AE48" s="73"/>
      <c r="AF48" s="74"/>
    </row>
    <row r="49" spans="1:32" x14ac:dyDescent="0.25">
      <c r="A49" s="61" t="s">
        <v>56</v>
      </c>
      <c r="B49" s="61"/>
      <c r="C49" s="61"/>
      <c r="D49" s="61"/>
      <c r="E49" s="61"/>
      <c r="F49" s="61"/>
      <c r="G49" s="61"/>
      <c r="H49" s="58">
        <f>H54+H59+H64+H69</f>
        <v>0</v>
      </c>
      <c r="I49" s="58"/>
      <c r="J49" s="58"/>
      <c r="K49" s="58">
        <f t="shared" ref="K49" si="2">K54+K59+K64+K69</f>
        <v>0</v>
      </c>
      <c r="L49" s="58"/>
      <c r="M49" s="58"/>
      <c r="N49" s="58">
        <f t="shared" ref="N49" si="3">N54+N59+N64+N69</f>
        <v>0</v>
      </c>
      <c r="O49" s="58"/>
      <c r="P49" s="58"/>
      <c r="Q49" s="58">
        <f t="shared" ref="Q49" si="4">Q54+Q59+Q64+Q69</f>
        <v>0</v>
      </c>
      <c r="R49" s="58"/>
      <c r="S49" s="58"/>
      <c r="T49" s="58">
        <f t="shared" ref="T49" si="5">T54+T59+T64+T69</f>
        <v>0</v>
      </c>
      <c r="U49" s="58"/>
      <c r="V49" s="58"/>
      <c r="W49" s="60" t="e">
        <f t="shared" ref="W49:W71" si="6">T49/K49</f>
        <v>#DIV/0!</v>
      </c>
      <c r="X49" s="60"/>
      <c r="Y49" s="60"/>
      <c r="Z49" s="72"/>
      <c r="AA49" s="73"/>
      <c r="AB49" s="73"/>
      <c r="AC49" s="73"/>
      <c r="AD49" s="73"/>
      <c r="AE49" s="73"/>
      <c r="AF49" s="74"/>
    </row>
    <row r="50" spans="1:32" x14ac:dyDescent="0.25">
      <c r="A50" s="61" t="s">
        <v>57</v>
      </c>
      <c r="B50" s="61"/>
      <c r="C50" s="61"/>
      <c r="D50" s="61"/>
      <c r="E50" s="61"/>
      <c r="F50" s="61"/>
      <c r="G50" s="61"/>
      <c r="H50" s="58">
        <f>H55+H60+H65+H70</f>
        <v>15220.14</v>
      </c>
      <c r="I50" s="58"/>
      <c r="J50" s="58"/>
      <c r="K50" s="58">
        <f t="shared" ref="K50" si="7">K55+K60+K65+K70</f>
        <v>15220.14</v>
      </c>
      <c r="L50" s="58"/>
      <c r="M50" s="58"/>
      <c r="N50" s="58">
        <f t="shared" ref="N50" si="8">N55+N60+N65+N70</f>
        <v>15220.14</v>
      </c>
      <c r="O50" s="58"/>
      <c r="P50" s="58"/>
      <c r="Q50" s="58">
        <f t="shared" ref="Q50" si="9">Q55+Q60+Q65+Q70</f>
        <v>0</v>
      </c>
      <c r="R50" s="58"/>
      <c r="S50" s="58"/>
      <c r="T50" s="58">
        <f t="shared" ref="T50" si="10">T55+T60+T65+T70</f>
        <v>0</v>
      </c>
      <c r="U50" s="58"/>
      <c r="V50" s="58"/>
      <c r="W50" s="60">
        <f t="shared" si="6"/>
        <v>0</v>
      </c>
      <c r="X50" s="60"/>
      <c r="Y50" s="60"/>
      <c r="Z50" s="72"/>
      <c r="AA50" s="73"/>
      <c r="AB50" s="73"/>
      <c r="AC50" s="73"/>
      <c r="AD50" s="73"/>
      <c r="AE50" s="73"/>
      <c r="AF50" s="74"/>
    </row>
    <row r="51" spans="1:32" x14ac:dyDescent="0.25">
      <c r="A51" s="61" t="s">
        <v>58</v>
      </c>
      <c r="B51" s="61"/>
      <c r="C51" s="61"/>
      <c r="D51" s="61"/>
      <c r="E51" s="61"/>
      <c r="F51" s="61"/>
      <c r="G51" s="61"/>
      <c r="H51" s="58">
        <f>H56+H61+H66+H71</f>
        <v>67843.01999999999</v>
      </c>
      <c r="I51" s="58"/>
      <c r="J51" s="58"/>
      <c r="K51" s="58">
        <f t="shared" ref="K51" si="11">K56+K61+K66+K71</f>
        <v>67843.01999999999</v>
      </c>
      <c r="L51" s="58"/>
      <c r="M51" s="58"/>
      <c r="N51" s="58">
        <f t="shared" ref="N51" si="12">N56+N61+N66+N71</f>
        <v>67843.01999999999</v>
      </c>
      <c r="O51" s="58"/>
      <c r="P51" s="58"/>
      <c r="Q51" s="58">
        <f t="shared" ref="Q51" si="13">Q56+Q61+Q66+Q71</f>
        <v>66961.03</v>
      </c>
      <c r="R51" s="58"/>
      <c r="S51" s="58"/>
      <c r="T51" s="58">
        <f t="shared" ref="T51" si="14">T56+T61+T66+T71</f>
        <v>7686.7</v>
      </c>
      <c r="U51" s="58"/>
      <c r="V51" s="58"/>
      <c r="W51" s="60">
        <f t="shared" si="6"/>
        <v>0.11330126518542366</v>
      </c>
      <c r="X51" s="60"/>
      <c r="Y51" s="60"/>
      <c r="Z51" s="72"/>
      <c r="AA51" s="73"/>
      <c r="AB51" s="73"/>
      <c r="AC51" s="73"/>
      <c r="AD51" s="73"/>
      <c r="AE51" s="73"/>
      <c r="AF51" s="74"/>
    </row>
    <row r="52" spans="1:32" x14ac:dyDescent="0.25">
      <c r="A52" s="61" t="s">
        <v>59</v>
      </c>
      <c r="B52" s="61"/>
      <c r="C52" s="61"/>
      <c r="D52" s="61"/>
      <c r="E52" s="61"/>
      <c r="F52" s="61"/>
      <c r="G52" s="61"/>
      <c r="H52" s="58">
        <f>H57+H62+H67+H72</f>
        <v>0</v>
      </c>
      <c r="I52" s="58"/>
      <c r="J52" s="58"/>
      <c r="K52" s="58">
        <f t="shared" ref="K52" si="15">K57+K62+K67+K72</f>
        <v>0</v>
      </c>
      <c r="L52" s="58"/>
      <c r="M52" s="58"/>
      <c r="N52" s="58">
        <f t="shared" ref="N52" si="16">N57+N62+N67+N72</f>
        <v>0</v>
      </c>
      <c r="O52" s="58"/>
      <c r="P52" s="58"/>
      <c r="Q52" s="58">
        <f t="shared" ref="Q52" si="17">Q57+Q62+Q67+Q72</f>
        <v>0</v>
      </c>
      <c r="R52" s="58"/>
      <c r="S52" s="58"/>
      <c r="T52" s="58">
        <f t="shared" ref="T52" si="18">T57+T62+T67+T72</f>
        <v>0</v>
      </c>
      <c r="U52" s="58"/>
      <c r="V52" s="58"/>
      <c r="W52" s="60" t="e">
        <f t="shared" si="6"/>
        <v>#DIV/0!</v>
      </c>
      <c r="X52" s="60"/>
      <c r="Y52" s="60"/>
      <c r="Z52" s="72"/>
      <c r="AA52" s="73"/>
      <c r="AB52" s="73"/>
      <c r="AC52" s="73"/>
      <c r="AD52" s="73"/>
      <c r="AE52" s="73"/>
      <c r="AF52" s="74"/>
    </row>
    <row r="53" spans="1:32" ht="64.5" customHeight="1" x14ac:dyDescent="0.25">
      <c r="A53" s="62" t="str">
        <f>B30</f>
        <v>Мероприятие (результат) 1 «Организовано транспортное обслуживание населения по муниципальным маршрутам регулярных перевозок пассажиров и багажа автомобильным транспортом общего пользования по регулируемым тарифам»</v>
      </c>
      <c r="B53" s="62"/>
      <c r="C53" s="62"/>
      <c r="D53" s="62"/>
      <c r="E53" s="62"/>
      <c r="F53" s="62"/>
      <c r="G53" s="62"/>
      <c r="H53" s="58">
        <f>H54+H55+H56+H57</f>
        <v>43939.97</v>
      </c>
      <c r="I53" s="58"/>
      <c r="J53" s="58"/>
      <c r="K53" s="58">
        <f t="shared" ref="K53" si="19">K54+K55+K56+K57</f>
        <v>43939.97</v>
      </c>
      <c r="L53" s="58"/>
      <c r="M53" s="58"/>
      <c r="N53" s="58">
        <f t="shared" ref="N53" si="20">N54+N55+N56+N57</f>
        <v>43939.97</v>
      </c>
      <c r="O53" s="58"/>
      <c r="P53" s="58"/>
      <c r="Q53" s="58">
        <f t="shared" ref="Q53" si="21">Q54+Q55+Q56+Q57</f>
        <v>43939.97</v>
      </c>
      <c r="R53" s="58"/>
      <c r="S53" s="58"/>
      <c r="T53" s="58">
        <f t="shared" ref="T53" si="22">T54+T55+T56+T57</f>
        <v>6639.53</v>
      </c>
      <c r="U53" s="58"/>
      <c r="V53" s="58"/>
      <c r="W53" s="60">
        <f t="shared" si="6"/>
        <v>0.15110456379464982</v>
      </c>
      <c r="X53" s="60"/>
      <c r="Y53" s="60"/>
      <c r="Z53" s="72"/>
      <c r="AA53" s="73"/>
      <c r="AB53" s="73"/>
      <c r="AC53" s="73"/>
      <c r="AD53" s="73"/>
      <c r="AE53" s="73"/>
      <c r="AF53" s="74"/>
    </row>
    <row r="54" spans="1:32" x14ac:dyDescent="0.25">
      <c r="A54" s="61" t="s">
        <v>56</v>
      </c>
      <c r="B54" s="61"/>
      <c r="C54" s="61"/>
      <c r="D54" s="61"/>
      <c r="E54" s="61"/>
      <c r="F54" s="61"/>
      <c r="G54" s="61"/>
      <c r="H54" s="58">
        <v>0</v>
      </c>
      <c r="I54" s="58"/>
      <c r="J54" s="58"/>
      <c r="K54" s="58">
        <v>0</v>
      </c>
      <c r="L54" s="58"/>
      <c r="M54" s="58"/>
      <c r="N54" s="58">
        <v>0</v>
      </c>
      <c r="O54" s="58"/>
      <c r="P54" s="58"/>
      <c r="Q54" s="58">
        <v>0</v>
      </c>
      <c r="R54" s="58"/>
      <c r="S54" s="58"/>
      <c r="T54" s="58">
        <v>0</v>
      </c>
      <c r="U54" s="58"/>
      <c r="V54" s="58"/>
      <c r="W54" s="60">
        <v>0</v>
      </c>
      <c r="X54" s="60"/>
      <c r="Y54" s="60"/>
      <c r="Z54" s="72"/>
      <c r="AA54" s="73"/>
      <c r="AB54" s="73"/>
      <c r="AC54" s="73"/>
      <c r="AD54" s="73"/>
      <c r="AE54" s="73"/>
      <c r="AF54" s="74"/>
    </row>
    <row r="55" spans="1:32" x14ac:dyDescent="0.25">
      <c r="A55" s="61" t="s">
        <v>57</v>
      </c>
      <c r="B55" s="61"/>
      <c r="C55" s="61"/>
      <c r="D55" s="61"/>
      <c r="E55" s="61"/>
      <c r="F55" s="61"/>
      <c r="G55" s="61"/>
      <c r="H55" s="58">
        <v>0</v>
      </c>
      <c r="I55" s="58"/>
      <c r="J55" s="58"/>
      <c r="K55" s="58">
        <v>0</v>
      </c>
      <c r="L55" s="58"/>
      <c r="M55" s="58"/>
      <c r="N55" s="58">
        <v>0</v>
      </c>
      <c r="O55" s="58"/>
      <c r="P55" s="58"/>
      <c r="Q55" s="58">
        <v>0</v>
      </c>
      <c r="R55" s="58"/>
      <c r="S55" s="58"/>
      <c r="T55" s="58">
        <v>0</v>
      </c>
      <c r="U55" s="58"/>
      <c r="V55" s="58"/>
      <c r="W55" s="60">
        <v>0</v>
      </c>
      <c r="X55" s="60"/>
      <c r="Y55" s="60"/>
      <c r="Z55" s="72"/>
      <c r="AA55" s="73"/>
      <c r="AB55" s="73"/>
      <c r="AC55" s="73"/>
      <c r="AD55" s="73"/>
      <c r="AE55" s="73"/>
      <c r="AF55" s="74"/>
    </row>
    <row r="56" spans="1:32" x14ac:dyDescent="0.25">
      <c r="A56" s="61" t="s">
        <v>58</v>
      </c>
      <c r="B56" s="61"/>
      <c r="C56" s="61"/>
      <c r="D56" s="61"/>
      <c r="E56" s="61"/>
      <c r="F56" s="61"/>
      <c r="G56" s="61"/>
      <c r="H56" s="58">
        <v>43939.97</v>
      </c>
      <c r="I56" s="58"/>
      <c r="J56" s="58"/>
      <c r="K56" s="58">
        <v>43939.97</v>
      </c>
      <c r="L56" s="58"/>
      <c r="M56" s="58"/>
      <c r="N56" s="58">
        <v>43939.97</v>
      </c>
      <c r="O56" s="58"/>
      <c r="P56" s="58"/>
      <c r="Q56" s="58">
        <v>43939.97</v>
      </c>
      <c r="R56" s="58"/>
      <c r="S56" s="58"/>
      <c r="T56" s="58">
        <v>6639.53</v>
      </c>
      <c r="U56" s="58"/>
      <c r="V56" s="58"/>
      <c r="W56" s="60">
        <f t="shared" si="6"/>
        <v>0.15110456379464982</v>
      </c>
      <c r="X56" s="60"/>
      <c r="Y56" s="60"/>
      <c r="Z56" s="72"/>
      <c r="AA56" s="73"/>
      <c r="AB56" s="73"/>
      <c r="AC56" s="73"/>
      <c r="AD56" s="73"/>
      <c r="AE56" s="73"/>
      <c r="AF56" s="74"/>
    </row>
    <row r="57" spans="1:32" x14ac:dyDescent="0.25">
      <c r="A57" s="61" t="s">
        <v>59</v>
      </c>
      <c r="B57" s="61"/>
      <c r="C57" s="61"/>
      <c r="D57" s="61"/>
      <c r="E57" s="61"/>
      <c r="F57" s="61"/>
      <c r="G57" s="61"/>
      <c r="H57" s="58">
        <v>0</v>
      </c>
      <c r="I57" s="58"/>
      <c r="J57" s="58"/>
      <c r="K57" s="58">
        <v>0</v>
      </c>
      <c r="L57" s="58"/>
      <c r="M57" s="58"/>
      <c r="N57" s="58">
        <v>0</v>
      </c>
      <c r="O57" s="58"/>
      <c r="P57" s="58"/>
      <c r="Q57" s="58">
        <v>0</v>
      </c>
      <c r="R57" s="58"/>
      <c r="S57" s="58"/>
      <c r="T57" s="58">
        <v>0</v>
      </c>
      <c r="U57" s="58"/>
      <c r="V57" s="58"/>
      <c r="W57" s="60">
        <v>0</v>
      </c>
      <c r="X57" s="60"/>
      <c r="Y57" s="60"/>
      <c r="Z57" s="72"/>
      <c r="AA57" s="73"/>
      <c r="AB57" s="73"/>
      <c r="AC57" s="73"/>
      <c r="AD57" s="73"/>
      <c r="AE57" s="73"/>
      <c r="AF57" s="74"/>
    </row>
    <row r="58" spans="1:32" ht="65.25" customHeight="1" x14ac:dyDescent="0.25">
      <c r="A58" s="62" t="str">
        <f>B33</f>
        <v>Мероприятие (результат) 2 
«Организовано транспортное обслуживание населения по «зимним» маршрутам автомобильным транспортом общего пользования по регулируемым тарифам»</v>
      </c>
      <c r="B58" s="62"/>
      <c r="C58" s="62"/>
      <c r="D58" s="62"/>
      <c r="E58" s="62"/>
      <c r="F58" s="62"/>
      <c r="G58" s="62"/>
      <c r="H58" s="58">
        <f>H59+H60+H61+H62</f>
        <v>1960.59</v>
      </c>
      <c r="I58" s="58"/>
      <c r="J58" s="58"/>
      <c r="K58" s="58">
        <f t="shared" ref="K58" si="23">K59+K60+K61+K62</f>
        <v>1960.59</v>
      </c>
      <c r="L58" s="58"/>
      <c r="M58" s="58"/>
      <c r="N58" s="58">
        <f t="shared" ref="N58" si="24">N59+N60+N61+N62</f>
        <v>1960.59</v>
      </c>
      <c r="O58" s="58"/>
      <c r="P58" s="58"/>
      <c r="Q58" s="58">
        <f t="shared" ref="Q58" si="25">Q59+Q60+Q61+Q62</f>
        <v>1879.66</v>
      </c>
      <c r="R58" s="58"/>
      <c r="S58" s="58"/>
      <c r="T58" s="58">
        <f t="shared" ref="T58" si="26">T59+T60+T61+T62</f>
        <v>1047.17</v>
      </c>
      <c r="U58" s="58"/>
      <c r="V58" s="58"/>
      <c r="W58" s="60">
        <f t="shared" si="6"/>
        <v>0.5341096302643592</v>
      </c>
      <c r="X58" s="60"/>
      <c r="Y58" s="60"/>
      <c r="Z58" s="72"/>
      <c r="AA58" s="73"/>
      <c r="AB58" s="73"/>
      <c r="AC58" s="73"/>
      <c r="AD58" s="73"/>
      <c r="AE58" s="73"/>
      <c r="AF58" s="74"/>
    </row>
    <row r="59" spans="1:32" x14ac:dyDescent="0.25">
      <c r="A59" s="61" t="s">
        <v>56</v>
      </c>
      <c r="B59" s="61"/>
      <c r="C59" s="61"/>
      <c r="D59" s="61"/>
      <c r="E59" s="61"/>
      <c r="F59" s="61"/>
      <c r="G59" s="61"/>
      <c r="H59" s="58">
        <v>0</v>
      </c>
      <c r="I59" s="58"/>
      <c r="J59" s="58"/>
      <c r="K59" s="58">
        <v>0</v>
      </c>
      <c r="L59" s="58"/>
      <c r="M59" s="58"/>
      <c r="N59" s="58">
        <v>0</v>
      </c>
      <c r="O59" s="58"/>
      <c r="P59" s="58"/>
      <c r="Q59" s="58">
        <v>0</v>
      </c>
      <c r="R59" s="58"/>
      <c r="S59" s="58"/>
      <c r="T59" s="58">
        <v>0</v>
      </c>
      <c r="U59" s="58"/>
      <c r="V59" s="58"/>
      <c r="W59" s="60">
        <v>0</v>
      </c>
      <c r="X59" s="60"/>
      <c r="Y59" s="60"/>
      <c r="Z59" s="72"/>
      <c r="AA59" s="73"/>
      <c r="AB59" s="73"/>
      <c r="AC59" s="73"/>
      <c r="AD59" s="73"/>
      <c r="AE59" s="73"/>
      <c r="AF59" s="74"/>
    </row>
    <row r="60" spans="1:32" x14ac:dyDescent="0.25">
      <c r="A60" s="61" t="s">
        <v>57</v>
      </c>
      <c r="B60" s="61"/>
      <c r="C60" s="61"/>
      <c r="D60" s="61"/>
      <c r="E60" s="61"/>
      <c r="F60" s="61"/>
      <c r="G60" s="61"/>
      <c r="H60" s="58">
        <v>0</v>
      </c>
      <c r="I60" s="58"/>
      <c r="J60" s="58"/>
      <c r="K60" s="58">
        <v>0</v>
      </c>
      <c r="L60" s="58"/>
      <c r="M60" s="58"/>
      <c r="N60" s="58">
        <v>0</v>
      </c>
      <c r="O60" s="58"/>
      <c r="P60" s="58"/>
      <c r="Q60" s="58">
        <v>0</v>
      </c>
      <c r="R60" s="58"/>
      <c r="S60" s="58"/>
      <c r="T60" s="58">
        <v>0</v>
      </c>
      <c r="U60" s="58"/>
      <c r="V60" s="58"/>
      <c r="W60" s="60">
        <v>0</v>
      </c>
      <c r="X60" s="60"/>
      <c r="Y60" s="60"/>
      <c r="Z60" s="72"/>
      <c r="AA60" s="73"/>
      <c r="AB60" s="73"/>
      <c r="AC60" s="73"/>
      <c r="AD60" s="73"/>
      <c r="AE60" s="73"/>
      <c r="AF60" s="74"/>
    </row>
    <row r="61" spans="1:32" x14ac:dyDescent="0.25">
      <c r="A61" s="61" t="s">
        <v>58</v>
      </c>
      <c r="B61" s="61"/>
      <c r="C61" s="61"/>
      <c r="D61" s="61"/>
      <c r="E61" s="61"/>
      <c r="F61" s="61"/>
      <c r="G61" s="61"/>
      <c r="H61" s="58">
        <v>1960.59</v>
      </c>
      <c r="I61" s="58"/>
      <c r="J61" s="58"/>
      <c r="K61" s="58">
        <v>1960.59</v>
      </c>
      <c r="L61" s="58"/>
      <c r="M61" s="58"/>
      <c r="N61" s="58">
        <v>1960.59</v>
      </c>
      <c r="O61" s="58"/>
      <c r="P61" s="58"/>
      <c r="Q61" s="58">
        <v>1879.66</v>
      </c>
      <c r="R61" s="58"/>
      <c r="S61" s="58"/>
      <c r="T61" s="58">
        <v>1047.17</v>
      </c>
      <c r="U61" s="58"/>
      <c r="V61" s="58"/>
      <c r="W61" s="60">
        <f t="shared" si="6"/>
        <v>0.5341096302643592</v>
      </c>
      <c r="X61" s="60"/>
      <c r="Y61" s="60"/>
      <c r="Z61" s="72"/>
      <c r="AA61" s="73"/>
      <c r="AB61" s="73"/>
      <c r="AC61" s="73"/>
      <c r="AD61" s="73"/>
      <c r="AE61" s="73"/>
      <c r="AF61" s="74"/>
    </row>
    <row r="62" spans="1:32" x14ac:dyDescent="0.25">
      <c r="A62" s="61" t="s">
        <v>59</v>
      </c>
      <c r="B62" s="61"/>
      <c r="C62" s="61"/>
      <c r="D62" s="61"/>
      <c r="E62" s="61"/>
      <c r="F62" s="61"/>
      <c r="G62" s="61"/>
      <c r="H62" s="58">
        <v>0</v>
      </c>
      <c r="I62" s="58"/>
      <c r="J62" s="58"/>
      <c r="K62" s="58">
        <v>0</v>
      </c>
      <c r="L62" s="58"/>
      <c r="M62" s="58"/>
      <c r="N62" s="58">
        <v>0</v>
      </c>
      <c r="O62" s="58"/>
      <c r="P62" s="58"/>
      <c r="Q62" s="58">
        <v>0</v>
      </c>
      <c r="R62" s="58"/>
      <c r="S62" s="58"/>
      <c r="T62" s="58">
        <v>0</v>
      </c>
      <c r="U62" s="58"/>
      <c r="V62" s="58"/>
      <c r="W62" s="60">
        <v>0</v>
      </c>
      <c r="X62" s="60"/>
      <c r="Y62" s="60"/>
      <c r="Z62" s="72"/>
      <c r="AA62" s="73"/>
      <c r="AB62" s="73"/>
      <c r="AC62" s="73"/>
      <c r="AD62" s="73"/>
      <c r="AE62" s="73"/>
      <c r="AF62" s="74"/>
    </row>
    <row r="63" spans="1:32" ht="92.25" customHeight="1" x14ac:dyDescent="0.25">
      <c r="A63" s="62" t="str">
        <f>B36</f>
        <v>Мероприятие (результат) 3
«Обеспечено выполнение пассажирских рейсов в соответствии с транспортной схемой внутримуниципальных пассажирских перевозок воздушным транспортом в труднодоступные населенные пункты муниципального округа «Усинск» Республики Коми»</v>
      </c>
      <c r="B63" s="62"/>
      <c r="C63" s="62"/>
      <c r="D63" s="62"/>
      <c r="E63" s="62"/>
      <c r="F63" s="62"/>
      <c r="G63" s="62"/>
      <c r="H63" s="58">
        <f>H64+H65+H66+H67</f>
        <v>16021.199999999999</v>
      </c>
      <c r="I63" s="58"/>
      <c r="J63" s="58"/>
      <c r="K63" s="58">
        <f t="shared" ref="K63" si="27">K64+K65+K66+K67</f>
        <v>16021.199999999999</v>
      </c>
      <c r="L63" s="58"/>
      <c r="M63" s="58"/>
      <c r="N63" s="58">
        <f t="shared" ref="N63" si="28">N64+N65+N66+N67</f>
        <v>16021.199999999999</v>
      </c>
      <c r="O63" s="58"/>
      <c r="P63" s="58"/>
      <c r="Q63" s="58">
        <f t="shared" ref="Q63" si="29">Q64+Q65+Q66+Q67</f>
        <v>0</v>
      </c>
      <c r="R63" s="58"/>
      <c r="S63" s="58"/>
      <c r="T63" s="58">
        <f t="shared" ref="T63" si="30">T64+T65+T66+T67</f>
        <v>0</v>
      </c>
      <c r="U63" s="58"/>
      <c r="V63" s="58"/>
      <c r="W63" s="60">
        <f t="shared" si="6"/>
        <v>0</v>
      </c>
      <c r="X63" s="60"/>
      <c r="Y63" s="60"/>
      <c r="Z63" s="72"/>
      <c r="AA63" s="73"/>
      <c r="AB63" s="73"/>
      <c r="AC63" s="73"/>
      <c r="AD63" s="73"/>
      <c r="AE63" s="73"/>
      <c r="AF63" s="74"/>
    </row>
    <row r="64" spans="1:32" x14ac:dyDescent="0.25">
      <c r="A64" s="61" t="s">
        <v>56</v>
      </c>
      <c r="B64" s="61"/>
      <c r="C64" s="61"/>
      <c r="D64" s="61"/>
      <c r="E64" s="61"/>
      <c r="F64" s="61"/>
      <c r="G64" s="61"/>
      <c r="H64" s="58">
        <v>0</v>
      </c>
      <c r="I64" s="58"/>
      <c r="J64" s="58"/>
      <c r="K64" s="58">
        <v>0</v>
      </c>
      <c r="L64" s="58"/>
      <c r="M64" s="58"/>
      <c r="N64" s="58">
        <v>0</v>
      </c>
      <c r="O64" s="58"/>
      <c r="P64" s="58"/>
      <c r="Q64" s="58">
        <v>0</v>
      </c>
      <c r="R64" s="58"/>
      <c r="S64" s="58"/>
      <c r="T64" s="58">
        <v>0</v>
      </c>
      <c r="U64" s="58"/>
      <c r="V64" s="58"/>
      <c r="W64" s="60">
        <v>0</v>
      </c>
      <c r="X64" s="60"/>
      <c r="Y64" s="60"/>
      <c r="Z64" s="72"/>
      <c r="AA64" s="73"/>
      <c r="AB64" s="73"/>
      <c r="AC64" s="73"/>
      <c r="AD64" s="73"/>
      <c r="AE64" s="73"/>
      <c r="AF64" s="74"/>
    </row>
    <row r="65" spans="1:32" x14ac:dyDescent="0.25">
      <c r="A65" s="61" t="s">
        <v>57</v>
      </c>
      <c r="B65" s="61"/>
      <c r="C65" s="61"/>
      <c r="D65" s="61"/>
      <c r="E65" s="61"/>
      <c r="F65" s="61"/>
      <c r="G65" s="61"/>
      <c r="H65" s="58">
        <v>15220.14</v>
      </c>
      <c r="I65" s="58"/>
      <c r="J65" s="58"/>
      <c r="K65" s="58">
        <v>15220.14</v>
      </c>
      <c r="L65" s="58"/>
      <c r="M65" s="58"/>
      <c r="N65" s="58">
        <v>15220.14</v>
      </c>
      <c r="O65" s="58"/>
      <c r="P65" s="58"/>
      <c r="Q65" s="58">
        <v>0</v>
      </c>
      <c r="R65" s="58"/>
      <c r="S65" s="58"/>
      <c r="T65" s="58">
        <v>0</v>
      </c>
      <c r="U65" s="58"/>
      <c r="V65" s="58"/>
      <c r="W65" s="60">
        <f t="shared" si="6"/>
        <v>0</v>
      </c>
      <c r="X65" s="60"/>
      <c r="Y65" s="60"/>
      <c r="Z65" s="72"/>
      <c r="AA65" s="73"/>
      <c r="AB65" s="73"/>
      <c r="AC65" s="73"/>
      <c r="AD65" s="73"/>
      <c r="AE65" s="73"/>
      <c r="AF65" s="74"/>
    </row>
    <row r="66" spans="1:32" x14ac:dyDescent="0.25">
      <c r="A66" s="61" t="s">
        <v>58</v>
      </c>
      <c r="B66" s="61"/>
      <c r="C66" s="61"/>
      <c r="D66" s="61"/>
      <c r="E66" s="61"/>
      <c r="F66" s="61"/>
      <c r="G66" s="61"/>
      <c r="H66" s="58">
        <v>801.06</v>
      </c>
      <c r="I66" s="58"/>
      <c r="J66" s="58"/>
      <c r="K66" s="58">
        <v>801.06</v>
      </c>
      <c r="L66" s="58"/>
      <c r="M66" s="58"/>
      <c r="N66" s="58">
        <v>801.06</v>
      </c>
      <c r="O66" s="58"/>
      <c r="P66" s="58"/>
      <c r="Q66" s="58">
        <v>0</v>
      </c>
      <c r="R66" s="58"/>
      <c r="S66" s="58"/>
      <c r="T66" s="58">
        <v>0</v>
      </c>
      <c r="U66" s="58"/>
      <c r="V66" s="58"/>
      <c r="W66" s="60">
        <f t="shared" si="6"/>
        <v>0</v>
      </c>
      <c r="X66" s="60"/>
      <c r="Y66" s="60"/>
      <c r="Z66" s="72"/>
      <c r="AA66" s="73"/>
      <c r="AB66" s="73"/>
      <c r="AC66" s="73"/>
      <c r="AD66" s="73"/>
      <c r="AE66" s="73"/>
      <c r="AF66" s="74"/>
    </row>
    <row r="67" spans="1:32" x14ac:dyDescent="0.25">
      <c r="A67" s="61" t="s">
        <v>59</v>
      </c>
      <c r="B67" s="61"/>
      <c r="C67" s="61"/>
      <c r="D67" s="61"/>
      <c r="E67" s="61"/>
      <c r="F67" s="61"/>
      <c r="G67" s="61"/>
      <c r="H67" s="58">
        <v>0</v>
      </c>
      <c r="I67" s="58"/>
      <c r="J67" s="58"/>
      <c r="K67" s="58">
        <v>0</v>
      </c>
      <c r="L67" s="58"/>
      <c r="M67" s="58"/>
      <c r="N67" s="58">
        <v>0</v>
      </c>
      <c r="O67" s="58"/>
      <c r="P67" s="58"/>
      <c r="Q67" s="58">
        <v>0</v>
      </c>
      <c r="R67" s="58"/>
      <c r="S67" s="58"/>
      <c r="T67" s="58">
        <v>0</v>
      </c>
      <c r="U67" s="58"/>
      <c r="V67" s="58"/>
      <c r="W67" s="60">
        <v>0</v>
      </c>
      <c r="X67" s="60"/>
      <c r="Y67" s="60"/>
      <c r="Z67" s="72"/>
      <c r="AA67" s="73"/>
      <c r="AB67" s="73"/>
      <c r="AC67" s="73"/>
      <c r="AD67" s="73"/>
      <c r="AE67" s="73"/>
      <c r="AF67" s="74"/>
    </row>
    <row r="68" spans="1:32" ht="66.75" customHeight="1" x14ac:dyDescent="0.25">
      <c r="A68" s="62" t="str">
        <f>B39</f>
        <v>Мероприятие (результат) 4: 
«Организовано транспортное обслуживание населения водным транспортом»</v>
      </c>
      <c r="B68" s="62"/>
      <c r="C68" s="62"/>
      <c r="D68" s="62"/>
      <c r="E68" s="62"/>
      <c r="F68" s="62"/>
      <c r="G68" s="62"/>
      <c r="H68" s="58">
        <f>H69+H70+H71+H72</f>
        <v>21141.4</v>
      </c>
      <c r="I68" s="58"/>
      <c r="J68" s="58"/>
      <c r="K68" s="58">
        <f t="shared" ref="K68" si="31">K69+K70+K71+K72</f>
        <v>21141.4</v>
      </c>
      <c r="L68" s="58"/>
      <c r="M68" s="58"/>
      <c r="N68" s="58">
        <f t="shared" ref="N68" si="32">N69+N70+N71+N72</f>
        <v>21141.4</v>
      </c>
      <c r="O68" s="58"/>
      <c r="P68" s="58"/>
      <c r="Q68" s="58">
        <f t="shared" ref="Q68" si="33">Q69+Q70+Q71+Q72</f>
        <v>21141.4</v>
      </c>
      <c r="R68" s="58"/>
      <c r="S68" s="58"/>
      <c r="T68" s="58">
        <f t="shared" ref="T68" si="34">T69+T70+T71+T72</f>
        <v>0</v>
      </c>
      <c r="U68" s="58"/>
      <c r="V68" s="58"/>
      <c r="W68" s="60">
        <f t="shared" si="6"/>
        <v>0</v>
      </c>
      <c r="X68" s="60"/>
      <c r="Y68" s="60"/>
      <c r="Z68" s="72"/>
      <c r="AA68" s="73"/>
      <c r="AB68" s="73"/>
      <c r="AC68" s="73"/>
      <c r="AD68" s="73"/>
      <c r="AE68" s="73"/>
      <c r="AF68" s="74"/>
    </row>
    <row r="69" spans="1:32" x14ac:dyDescent="0.25">
      <c r="A69" s="61" t="s">
        <v>56</v>
      </c>
      <c r="B69" s="61"/>
      <c r="C69" s="61"/>
      <c r="D69" s="61"/>
      <c r="E69" s="61"/>
      <c r="F69" s="61"/>
      <c r="G69" s="61"/>
      <c r="H69" s="58">
        <v>0</v>
      </c>
      <c r="I69" s="58"/>
      <c r="J69" s="58"/>
      <c r="K69" s="58">
        <v>0</v>
      </c>
      <c r="L69" s="58"/>
      <c r="M69" s="58"/>
      <c r="N69" s="58">
        <v>0</v>
      </c>
      <c r="O69" s="58"/>
      <c r="P69" s="58"/>
      <c r="Q69" s="58">
        <v>0</v>
      </c>
      <c r="R69" s="58"/>
      <c r="S69" s="58"/>
      <c r="T69" s="58">
        <v>0</v>
      </c>
      <c r="U69" s="58"/>
      <c r="V69" s="58"/>
      <c r="W69" s="60">
        <v>0</v>
      </c>
      <c r="X69" s="60"/>
      <c r="Y69" s="60"/>
      <c r="Z69" s="72"/>
      <c r="AA69" s="73"/>
      <c r="AB69" s="73"/>
      <c r="AC69" s="73"/>
      <c r="AD69" s="73"/>
      <c r="AE69" s="73"/>
      <c r="AF69" s="74"/>
    </row>
    <row r="70" spans="1:32" x14ac:dyDescent="0.25">
      <c r="A70" s="61" t="s">
        <v>57</v>
      </c>
      <c r="B70" s="61"/>
      <c r="C70" s="61"/>
      <c r="D70" s="61"/>
      <c r="E70" s="61"/>
      <c r="F70" s="61"/>
      <c r="G70" s="61"/>
      <c r="H70" s="58">
        <v>0</v>
      </c>
      <c r="I70" s="58"/>
      <c r="J70" s="58"/>
      <c r="K70" s="58">
        <v>0</v>
      </c>
      <c r="L70" s="58"/>
      <c r="M70" s="58"/>
      <c r="N70" s="58">
        <v>0</v>
      </c>
      <c r="O70" s="58"/>
      <c r="P70" s="58"/>
      <c r="Q70" s="58">
        <v>0</v>
      </c>
      <c r="R70" s="58"/>
      <c r="S70" s="58"/>
      <c r="T70" s="58">
        <v>0</v>
      </c>
      <c r="U70" s="58"/>
      <c r="V70" s="58"/>
      <c r="W70" s="60">
        <v>0</v>
      </c>
      <c r="X70" s="60"/>
      <c r="Y70" s="60"/>
      <c r="Z70" s="72"/>
      <c r="AA70" s="73"/>
      <c r="AB70" s="73"/>
      <c r="AC70" s="73"/>
      <c r="AD70" s="73"/>
      <c r="AE70" s="73"/>
      <c r="AF70" s="74"/>
    </row>
    <row r="71" spans="1:32" x14ac:dyDescent="0.25">
      <c r="A71" s="61" t="s">
        <v>58</v>
      </c>
      <c r="B71" s="61"/>
      <c r="C71" s="61"/>
      <c r="D71" s="61"/>
      <c r="E71" s="61"/>
      <c r="F71" s="61"/>
      <c r="G71" s="61"/>
      <c r="H71" s="58">
        <v>21141.4</v>
      </c>
      <c r="I71" s="58"/>
      <c r="J71" s="58"/>
      <c r="K71" s="58">
        <v>21141.4</v>
      </c>
      <c r="L71" s="58"/>
      <c r="M71" s="58"/>
      <c r="N71" s="58">
        <v>21141.4</v>
      </c>
      <c r="O71" s="58"/>
      <c r="P71" s="58"/>
      <c r="Q71" s="58">
        <v>21141.4</v>
      </c>
      <c r="R71" s="58"/>
      <c r="S71" s="58"/>
      <c r="T71" s="58">
        <v>0</v>
      </c>
      <c r="U71" s="58"/>
      <c r="V71" s="58"/>
      <c r="W71" s="60">
        <f t="shared" si="6"/>
        <v>0</v>
      </c>
      <c r="X71" s="60"/>
      <c r="Y71" s="60"/>
      <c r="Z71" s="72"/>
      <c r="AA71" s="73"/>
      <c r="AB71" s="73"/>
      <c r="AC71" s="73"/>
      <c r="AD71" s="73"/>
      <c r="AE71" s="73"/>
      <c r="AF71" s="74"/>
    </row>
    <row r="72" spans="1:32" x14ac:dyDescent="0.25">
      <c r="A72" s="61" t="s">
        <v>59</v>
      </c>
      <c r="B72" s="61"/>
      <c r="C72" s="61"/>
      <c r="D72" s="61"/>
      <c r="E72" s="61"/>
      <c r="F72" s="61"/>
      <c r="G72" s="61"/>
      <c r="H72" s="58">
        <v>0</v>
      </c>
      <c r="I72" s="58"/>
      <c r="J72" s="58"/>
      <c r="K72" s="58">
        <v>0</v>
      </c>
      <c r="L72" s="58"/>
      <c r="M72" s="58"/>
      <c r="N72" s="58">
        <v>0</v>
      </c>
      <c r="O72" s="58"/>
      <c r="P72" s="58"/>
      <c r="Q72" s="58">
        <v>0</v>
      </c>
      <c r="R72" s="58"/>
      <c r="S72" s="58"/>
      <c r="T72" s="58">
        <v>0</v>
      </c>
      <c r="U72" s="58"/>
      <c r="V72" s="58"/>
      <c r="W72" s="60">
        <v>0</v>
      </c>
      <c r="X72" s="60"/>
      <c r="Y72" s="60"/>
      <c r="Z72" s="64"/>
      <c r="AA72" s="64"/>
      <c r="AB72" s="64"/>
      <c r="AC72" s="64"/>
      <c r="AD72" s="64"/>
      <c r="AE72" s="64"/>
      <c r="AF72" s="64"/>
    </row>
    <row r="74" spans="1:32" ht="16.8" x14ac:dyDescent="0.3">
      <c r="A74" s="16" t="s">
        <v>100</v>
      </c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6" spans="1:32" ht="54" customHeight="1" x14ac:dyDescent="0.25">
      <c r="A76" s="3" t="s">
        <v>22</v>
      </c>
      <c r="B76" s="24" t="s">
        <v>89</v>
      </c>
      <c r="C76" s="24"/>
      <c r="D76" s="24"/>
      <c r="E76" s="24"/>
      <c r="F76" s="24" t="s">
        <v>60</v>
      </c>
      <c r="G76" s="24"/>
      <c r="H76" s="24"/>
      <c r="I76" s="24" t="s">
        <v>61</v>
      </c>
      <c r="J76" s="24"/>
      <c r="K76" s="24"/>
      <c r="L76" s="24"/>
      <c r="M76" s="24" t="s">
        <v>62</v>
      </c>
      <c r="N76" s="24"/>
      <c r="O76" s="24"/>
      <c r="P76" s="24"/>
      <c r="Q76" s="24" t="s">
        <v>63</v>
      </c>
      <c r="R76" s="24"/>
      <c r="S76" s="24"/>
      <c r="T76" s="24"/>
      <c r="U76" s="24" t="s">
        <v>64</v>
      </c>
      <c r="V76" s="24"/>
      <c r="W76" s="24"/>
      <c r="X76" s="24"/>
      <c r="Y76" s="24" t="s">
        <v>65</v>
      </c>
      <c r="Z76" s="24"/>
      <c r="AA76" s="24"/>
      <c r="AB76" s="24"/>
      <c r="AC76" s="24"/>
      <c r="AD76" s="24"/>
      <c r="AE76" s="24"/>
      <c r="AF76" s="24"/>
    </row>
    <row r="77" spans="1:32" x14ac:dyDescent="0.25">
      <c r="A77" s="3">
        <v>1</v>
      </c>
      <c r="B77" s="24">
        <v>2</v>
      </c>
      <c r="C77" s="24"/>
      <c r="D77" s="24"/>
      <c r="E77" s="24"/>
      <c r="F77" s="24">
        <v>3</v>
      </c>
      <c r="G77" s="24"/>
      <c r="H77" s="24"/>
      <c r="I77" s="24">
        <v>4</v>
      </c>
      <c r="J77" s="24"/>
      <c r="K77" s="24"/>
      <c r="L77" s="24"/>
      <c r="M77" s="24">
        <v>5</v>
      </c>
      <c r="N77" s="24"/>
      <c r="O77" s="24"/>
      <c r="P77" s="24"/>
      <c r="Q77" s="24">
        <v>6</v>
      </c>
      <c r="R77" s="24"/>
      <c r="S77" s="24"/>
      <c r="T77" s="24"/>
      <c r="U77" s="24">
        <v>7</v>
      </c>
      <c r="V77" s="24"/>
      <c r="W77" s="24"/>
      <c r="X77" s="24"/>
      <c r="Y77" s="24">
        <v>8</v>
      </c>
      <c r="Z77" s="24"/>
      <c r="AA77" s="24"/>
      <c r="AB77" s="24"/>
      <c r="AC77" s="24"/>
      <c r="AD77" s="24"/>
      <c r="AE77" s="24"/>
      <c r="AF77" s="24"/>
    </row>
    <row r="78" spans="1:32" ht="14.25" customHeight="1" x14ac:dyDescent="0.25">
      <c r="A78" s="26" t="s">
        <v>99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3"/>
    </row>
  </sheetData>
  <mergeCells count="554">
    <mergeCell ref="Z66:AF66"/>
    <mergeCell ref="Z67:AF67"/>
    <mergeCell ref="Z68:AF68"/>
    <mergeCell ref="Z69:AF69"/>
    <mergeCell ref="Z70:AF70"/>
    <mergeCell ref="Z71:AF71"/>
    <mergeCell ref="Z72:AF72"/>
    <mergeCell ref="Z57:AF57"/>
    <mergeCell ref="Z58:AF58"/>
    <mergeCell ref="Z59:AF59"/>
    <mergeCell ref="Z60:AF60"/>
    <mergeCell ref="Z61:AF61"/>
    <mergeCell ref="Z62:AF62"/>
    <mergeCell ref="Z63:AF63"/>
    <mergeCell ref="Z64:AF64"/>
    <mergeCell ref="Z65:AF65"/>
    <mergeCell ref="Z48:AF48"/>
    <mergeCell ref="Z49:AF49"/>
    <mergeCell ref="Z50:AF50"/>
    <mergeCell ref="Z51:AF51"/>
    <mergeCell ref="Z52:AF52"/>
    <mergeCell ref="Z53:AF53"/>
    <mergeCell ref="Z54:AF54"/>
    <mergeCell ref="Z55:AF55"/>
    <mergeCell ref="Z56:AF56"/>
    <mergeCell ref="X40:Y40"/>
    <mergeCell ref="Z40:AA40"/>
    <mergeCell ref="AB40:AC40"/>
    <mergeCell ref="AD40:AF40"/>
    <mergeCell ref="B37:E37"/>
    <mergeCell ref="G37:H37"/>
    <mergeCell ref="I37:J37"/>
    <mergeCell ref="K37:L37"/>
    <mergeCell ref="M37:O37"/>
    <mergeCell ref="P37:Q37"/>
    <mergeCell ref="R37:S37"/>
    <mergeCell ref="B40:E40"/>
    <mergeCell ref="G40:H40"/>
    <mergeCell ref="I40:J40"/>
    <mergeCell ref="K40:L40"/>
    <mergeCell ref="M40:O40"/>
    <mergeCell ref="P40:Q40"/>
    <mergeCell ref="R40:S40"/>
    <mergeCell ref="T40:U40"/>
    <mergeCell ref="V40:W40"/>
    <mergeCell ref="X31:Y31"/>
    <mergeCell ref="Z31:AA31"/>
    <mergeCell ref="AB31:AC31"/>
    <mergeCell ref="AD31:AF31"/>
    <mergeCell ref="B35:E35"/>
    <mergeCell ref="G35:H35"/>
    <mergeCell ref="I35:J35"/>
    <mergeCell ref="K35:L35"/>
    <mergeCell ref="M35:O35"/>
    <mergeCell ref="P35:Q35"/>
    <mergeCell ref="R35:S35"/>
    <mergeCell ref="T35:U35"/>
    <mergeCell ref="V35:W35"/>
    <mergeCell ref="X35:Y35"/>
    <mergeCell ref="Z35:AA35"/>
    <mergeCell ref="AB35:AC35"/>
    <mergeCell ref="AD35:AF35"/>
    <mergeCell ref="B31:E31"/>
    <mergeCell ref="G31:H31"/>
    <mergeCell ref="I31:J31"/>
    <mergeCell ref="K31:L31"/>
    <mergeCell ref="M31:O31"/>
    <mergeCell ref="P31:Q31"/>
    <mergeCell ref="R31:S31"/>
    <mergeCell ref="T31:U31"/>
    <mergeCell ref="V31:W31"/>
    <mergeCell ref="W10:X10"/>
    <mergeCell ref="Y10:Z10"/>
    <mergeCell ref="AA10:AC10"/>
    <mergeCell ref="AD10:AF10"/>
    <mergeCell ref="B9:C9"/>
    <mergeCell ref="D9:F9"/>
    <mergeCell ref="G9:H9"/>
    <mergeCell ref="I9:J9"/>
    <mergeCell ref="K9:M9"/>
    <mergeCell ref="N9:O9"/>
    <mergeCell ref="P9:Q9"/>
    <mergeCell ref="R9:S9"/>
    <mergeCell ref="T9:V9"/>
    <mergeCell ref="W9:X9"/>
    <mergeCell ref="Y9:Z9"/>
    <mergeCell ref="AA9:AC9"/>
    <mergeCell ref="AD9:AF9"/>
    <mergeCell ref="B10:C10"/>
    <mergeCell ref="D10:F10"/>
    <mergeCell ref="G10:H10"/>
    <mergeCell ref="I10:J10"/>
    <mergeCell ref="K10:M10"/>
    <mergeCell ref="N10:O10"/>
    <mergeCell ref="P10:Q10"/>
    <mergeCell ref="R10:S10"/>
    <mergeCell ref="T10:V10"/>
    <mergeCell ref="AB41:AC41"/>
    <mergeCell ref="AD41:AF41"/>
    <mergeCell ref="P41:Q41"/>
    <mergeCell ref="R41:S41"/>
    <mergeCell ref="T41:U41"/>
    <mergeCell ref="V41:W41"/>
    <mergeCell ref="X41:Y41"/>
    <mergeCell ref="Z41:AA41"/>
    <mergeCell ref="V39:W39"/>
    <mergeCell ref="X39:Y39"/>
    <mergeCell ref="Z39:AA39"/>
    <mergeCell ref="AB39:AC39"/>
    <mergeCell ref="AD39:AF39"/>
    <mergeCell ref="AD38:AF38"/>
    <mergeCell ref="B29:AF29"/>
    <mergeCell ref="B36:E36"/>
    <mergeCell ref="G36:H36"/>
    <mergeCell ref="I36:J36"/>
    <mergeCell ref="B41:E41"/>
    <mergeCell ref="G41:H41"/>
    <mergeCell ref="I41:J41"/>
    <mergeCell ref="K41:L41"/>
    <mergeCell ref="M41:O41"/>
    <mergeCell ref="AB36:AC36"/>
    <mergeCell ref="AD36:AF36"/>
    <mergeCell ref="B39:E39"/>
    <mergeCell ref="G39:H39"/>
    <mergeCell ref="I39:J39"/>
    <mergeCell ref="K39:L39"/>
    <mergeCell ref="M39:O39"/>
    <mergeCell ref="P39:Q39"/>
    <mergeCell ref="R39:S39"/>
    <mergeCell ref="T39:U39"/>
    <mergeCell ref="P36:Q36"/>
    <mergeCell ref="R36:S36"/>
    <mergeCell ref="T36:U36"/>
    <mergeCell ref="V36:W36"/>
    <mergeCell ref="X36:Y36"/>
    <mergeCell ref="Z36:AA36"/>
    <mergeCell ref="X38:Y38"/>
    <mergeCell ref="Z38:AA38"/>
    <mergeCell ref="AB38:AC38"/>
    <mergeCell ref="K36:L36"/>
    <mergeCell ref="M36:O36"/>
    <mergeCell ref="AD34:AF34"/>
    <mergeCell ref="B38:E38"/>
    <mergeCell ref="G38:H38"/>
    <mergeCell ref="I38:J38"/>
    <mergeCell ref="K38:L38"/>
    <mergeCell ref="M38:O38"/>
    <mergeCell ref="P38:Q38"/>
    <mergeCell ref="R38:S38"/>
    <mergeCell ref="T38:U38"/>
    <mergeCell ref="V38:W38"/>
    <mergeCell ref="R34:S34"/>
    <mergeCell ref="T34:U34"/>
    <mergeCell ref="V34:W34"/>
    <mergeCell ref="X34:Y34"/>
    <mergeCell ref="Z34:AA34"/>
    <mergeCell ref="AB34:AC34"/>
    <mergeCell ref="T37:U37"/>
    <mergeCell ref="V37:W37"/>
    <mergeCell ref="X37:Y37"/>
    <mergeCell ref="Z37:AA37"/>
    <mergeCell ref="AB37:AC37"/>
    <mergeCell ref="AD37:AF37"/>
    <mergeCell ref="X33:Y33"/>
    <mergeCell ref="V32:W32"/>
    <mergeCell ref="X32:Y32"/>
    <mergeCell ref="Z32:AA32"/>
    <mergeCell ref="AB32:AC32"/>
    <mergeCell ref="Z33:AA33"/>
    <mergeCell ref="AB33:AC33"/>
    <mergeCell ref="AD33:AF33"/>
    <mergeCell ref="B34:E34"/>
    <mergeCell ref="G34:H34"/>
    <mergeCell ref="I34:J34"/>
    <mergeCell ref="K34:L34"/>
    <mergeCell ref="M34:O34"/>
    <mergeCell ref="P34:Q34"/>
    <mergeCell ref="B33:E33"/>
    <mergeCell ref="G33:H33"/>
    <mergeCell ref="I33:J33"/>
    <mergeCell ref="K33:L33"/>
    <mergeCell ref="M33:O33"/>
    <mergeCell ref="P33:Q33"/>
    <mergeCell ref="R33:S33"/>
    <mergeCell ref="T33:U33"/>
    <mergeCell ref="V33:W33"/>
    <mergeCell ref="V27:W27"/>
    <mergeCell ref="X27:Y27"/>
    <mergeCell ref="X30:Y30"/>
    <mergeCell ref="Z30:AA30"/>
    <mergeCell ref="AB30:AC30"/>
    <mergeCell ref="AD30:AF30"/>
    <mergeCell ref="B32:E32"/>
    <mergeCell ref="G32:H32"/>
    <mergeCell ref="I32:J32"/>
    <mergeCell ref="K32:L32"/>
    <mergeCell ref="M32:O32"/>
    <mergeCell ref="P32:Q32"/>
    <mergeCell ref="B30:E30"/>
    <mergeCell ref="G30:H30"/>
    <mergeCell ref="I30:J30"/>
    <mergeCell ref="K30:L30"/>
    <mergeCell ref="M30:O30"/>
    <mergeCell ref="P30:Q30"/>
    <mergeCell ref="R30:S30"/>
    <mergeCell ref="T30:U30"/>
    <mergeCell ref="V30:W30"/>
    <mergeCell ref="AD32:AF32"/>
    <mergeCell ref="R32:S32"/>
    <mergeCell ref="T32:U32"/>
    <mergeCell ref="B8:C8"/>
    <mergeCell ref="D8:AF8"/>
    <mergeCell ref="A25:AF25"/>
    <mergeCell ref="B27:E27"/>
    <mergeCell ref="G27:H27"/>
    <mergeCell ref="I27:J27"/>
    <mergeCell ref="K27:L27"/>
    <mergeCell ref="Y77:AF77"/>
    <mergeCell ref="B77:E77"/>
    <mergeCell ref="F77:H77"/>
    <mergeCell ref="I77:L77"/>
    <mergeCell ref="M77:P77"/>
    <mergeCell ref="Q77:T77"/>
    <mergeCell ref="U77:X77"/>
    <mergeCell ref="A74:AF74"/>
    <mergeCell ref="B76:E76"/>
    <mergeCell ref="F76:H76"/>
    <mergeCell ref="B28:E28"/>
    <mergeCell ref="G28:H28"/>
    <mergeCell ref="I28:J28"/>
    <mergeCell ref="K28:L28"/>
    <mergeCell ref="M28:O28"/>
    <mergeCell ref="P28:Q28"/>
    <mergeCell ref="R28:S28"/>
    <mergeCell ref="I76:L76"/>
    <mergeCell ref="M76:P76"/>
    <mergeCell ref="Q76:T76"/>
    <mergeCell ref="U76:X76"/>
    <mergeCell ref="Y76:AF76"/>
    <mergeCell ref="W71:Y71"/>
    <mergeCell ref="A72:G72"/>
    <mergeCell ref="H72:J72"/>
    <mergeCell ref="K72:M72"/>
    <mergeCell ref="N72:P72"/>
    <mergeCell ref="Q72:S72"/>
    <mergeCell ref="T72:V72"/>
    <mergeCell ref="W72:Y72"/>
    <mergeCell ref="A71:G71"/>
    <mergeCell ref="H71:J71"/>
    <mergeCell ref="K71:M71"/>
    <mergeCell ref="N71:P71"/>
    <mergeCell ref="Q71:S71"/>
    <mergeCell ref="T71:V71"/>
    <mergeCell ref="W69:Y69"/>
    <mergeCell ref="A70:G70"/>
    <mergeCell ref="H70:J70"/>
    <mergeCell ref="K70:M70"/>
    <mergeCell ref="N70:P70"/>
    <mergeCell ref="Q70:S70"/>
    <mergeCell ref="T70:V70"/>
    <mergeCell ref="W70:Y70"/>
    <mergeCell ref="A69:G69"/>
    <mergeCell ref="H69:J69"/>
    <mergeCell ref="K69:M69"/>
    <mergeCell ref="N69:P69"/>
    <mergeCell ref="Q69:S69"/>
    <mergeCell ref="T69:V69"/>
    <mergeCell ref="W67:Y67"/>
    <mergeCell ref="A68:G68"/>
    <mergeCell ref="H68:J68"/>
    <mergeCell ref="K68:M68"/>
    <mergeCell ref="N68:P68"/>
    <mergeCell ref="Q68:S68"/>
    <mergeCell ref="T68:V68"/>
    <mergeCell ref="W68:Y68"/>
    <mergeCell ref="A67:G67"/>
    <mergeCell ref="H67:J67"/>
    <mergeCell ref="K67:M67"/>
    <mergeCell ref="N67:P67"/>
    <mergeCell ref="Q67:S67"/>
    <mergeCell ref="T67:V67"/>
    <mergeCell ref="W65:Y65"/>
    <mergeCell ref="A66:G66"/>
    <mergeCell ref="H66:J66"/>
    <mergeCell ref="K66:M66"/>
    <mergeCell ref="N66:P66"/>
    <mergeCell ref="Q66:S66"/>
    <mergeCell ref="T66:V66"/>
    <mergeCell ref="W66:Y66"/>
    <mergeCell ref="A65:G65"/>
    <mergeCell ref="H65:J65"/>
    <mergeCell ref="K65:M65"/>
    <mergeCell ref="N65:P65"/>
    <mergeCell ref="Q65:S65"/>
    <mergeCell ref="T65:V65"/>
    <mergeCell ref="W63:Y63"/>
    <mergeCell ref="A64:G64"/>
    <mergeCell ref="H64:J64"/>
    <mergeCell ref="K64:M64"/>
    <mergeCell ref="N64:P64"/>
    <mergeCell ref="Q64:S64"/>
    <mergeCell ref="T64:V64"/>
    <mergeCell ref="W64:Y64"/>
    <mergeCell ref="A63:G63"/>
    <mergeCell ref="H63:J63"/>
    <mergeCell ref="K63:M63"/>
    <mergeCell ref="N63:P63"/>
    <mergeCell ref="Q63:S63"/>
    <mergeCell ref="T63:V63"/>
    <mergeCell ref="W61:Y61"/>
    <mergeCell ref="A62:G62"/>
    <mergeCell ref="H62:J62"/>
    <mergeCell ref="K62:M62"/>
    <mergeCell ref="N62:P62"/>
    <mergeCell ref="Q62:S62"/>
    <mergeCell ref="T62:V62"/>
    <mergeCell ref="W62:Y62"/>
    <mergeCell ref="A61:G61"/>
    <mergeCell ref="H61:J61"/>
    <mergeCell ref="K61:M61"/>
    <mergeCell ref="N61:P61"/>
    <mergeCell ref="Q61:S61"/>
    <mergeCell ref="T61:V61"/>
    <mergeCell ref="W59:Y59"/>
    <mergeCell ref="A60:G60"/>
    <mergeCell ref="H60:J60"/>
    <mergeCell ref="K60:M60"/>
    <mergeCell ref="N60:P60"/>
    <mergeCell ref="Q60:S60"/>
    <mergeCell ref="T60:V60"/>
    <mergeCell ref="W60:Y60"/>
    <mergeCell ref="A59:G59"/>
    <mergeCell ref="H59:J59"/>
    <mergeCell ref="K59:M59"/>
    <mergeCell ref="N59:P59"/>
    <mergeCell ref="Q59:S59"/>
    <mergeCell ref="T59:V59"/>
    <mergeCell ref="W57:Y57"/>
    <mergeCell ref="A58:G58"/>
    <mergeCell ref="H58:J58"/>
    <mergeCell ref="K58:M58"/>
    <mergeCell ref="N58:P58"/>
    <mergeCell ref="Q58:S58"/>
    <mergeCell ref="T58:V58"/>
    <mergeCell ref="W58:Y58"/>
    <mergeCell ref="A57:G57"/>
    <mergeCell ref="H57:J57"/>
    <mergeCell ref="K57:M57"/>
    <mergeCell ref="N57:P57"/>
    <mergeCell ref="Q57:S57"/>
    <mergeCell ref="T57:V57"/>
    <mergeCell ref="W55:Y55"/>
    <mergeCell ref="A56:G56"/>
    <mergeCell ref="H56:J56"/>
    <mergeCell ref="K56:M56"/>
    <mergeCell ref="N56:P56"/>
    <mergeCell ref="Q56:S56"/>
    <mergeCell ref="T56:V56"/>
    <mergeCell ref="W56:Y56"/>
    <mergeCell ref="A55:G55"/>
    <mergeCell ref="H55:J55"/>
    <mergeCell ref="K55:M55"/>
    <mergeCell ref="N55:P55"/>
    <mergeCell ref="Q55:S55"/>
    <mergeCell ref="T55:V55"/>
    <mergeCell ref="W53:Y53"/>
    <mergeCell ref="A54:G54"/>
    <mergeCell ref="H54:J54"/>
    <mergeCell ref="K54:M54"/>
    <mergeCell ref="N54:P54"/>
    <mergeCell ref="Q54:S54"/>
    <mergeCell ref="T54:V54"/>
    <mergeCell ref="W54:Y54"/>
    <mergeCell ref="A53:G53"/>
    <mergeCell ref="H53:J53"/>
    <mergeCell ref="K53:M53"/>
    <mergeCell ref="N53:P53"/>
    <mergeCell ref="Q53:S53"/>
    <mergeCell ref="T53:V53"/>
    <mergeCell ref="W51:Y51"/>
    <mergeCell ref="A52:G52"/>
    <mergeCell ref="H52:J52"/>
    <mergeCell ref="K52:M52"/>
    <mergeCell ref="N52:P52"/>
    <mergeCell ref="Q52:S52"/>
    <mergeCell ref="T52:V52"/>
    <mergeCell ref="W52:Y52"/>
    <mergeCell ref="A51:G51"/>
    <mergeCell ref="H51:J51"/>
    <mergeCell ref="K51:M51"/>
    <mergeCell ref="N51:P51"/>
    <mergeCell ref="Q51:S51"/>
    <mergeCell ref="T51:V51"/>
    <mergeCell ref="A48:G48"/>
    <mergeCell ref="H48:J48"/>
    <mergeCell ref="K48:M48"/>
    <mergeCell ref="N48:P48"/>
    <mergeCell ref="Q48:S48"/>
    <mergeCell ref="T48:V48"/>
    <mergeCell ref="W48:Y48"/>
    <mergeCell ref="W49:Y49"/>
    <mergeCell ref="A50:G50"/>
    <mergeCell ref="H50:J50"/>
    <mergeCell ref="K50:M50"/>
    <mergeCell ref="N50:P50"/>
    <mergeCell ref="Q50:S50"/>
    <mergeCell ref="T50:V50"/>
    <mergeCell ref="W50:Y50"/>
    <mergeCell ref="A49:G49"/>
    <mergeCell ref="H49:J49"/>
    <mergeCell ref="K49:M49"/>
    <mergeCell ref="N49:P49"/>
    <mergeCell ref="Q49:S49"/>
    <mergeCell ref="T49:V49"/>
    <mergeCell ref="A47:G47"/>
    <mergeCell ref="H47:J47"/>
    <mergeCell ref="K47:M47"/>
    <mergeCell ref="N47:P47"/>
    <mergeCell ref="Q47:S47"/>
    <mergeCell ref="T47:V47"/>
    <mergeCell ref="AD21:AF21"/>
    <mergeCell ref="A43:AF43"/>
    <mergeCell ref="A45:G46"/>
    <mergeCell ref="H45:P45"/>
    <mergeCell ref="Q45:V45"/>
    <mergeCell ref="W45:Y46"/>
    <mergeCell ref="Z45:AF46"/>
    <mergeCell ref="H46:J46"/>
    <mergeCell ref="K46:M46"/>
    <mergeCell ref="N46:P46"/>
    <mergeCell ref="R21:S21"/>
    <mergeCell ref="T21:U21"/>
    <mergeCell ref="V21:W21"/>
    <mergeCell ref="X21:Y21"/>
    <mergeCell ref="Z21:AA21"/>
    <mergeCell ref="AB21:AC21"/>
    <mergeCell ref="W47:Y47"/>
    <mergeCell ref="Z47:AF47"/>
    <mergeCell ref="N21:O21"/>
    <mergeCell ref="P21:Q21"/>
    <mergeCell ref="L20:M20"/>
    <mergeCell ref="N20:O20"/>
    <mergeCell ref="P20:Q20"/>
    <mergeCell ref="R20:S20"/>
    <mergeCell ref="T20:U20"/>
    <mergeCell ref="V20:W20"/>
    <mergeCell ref="Q46:S46"/>
    <mergeCell ref="T46:V46"/>
    <mergeCell ref="T28:U28"/>
    <mergeCell ref="V28:W28"/>
    <mergeCell ref="M27:O27"/>
    <mergeCell ref="P27:Q27"/>
    <mergeCell ref="R27:S27"/>
    <mergeCell ref="A23:AF23"/>
    <mergeCell ref="X28:Y28"/>
    <mergeCell ref="Z28:AA28"/>
    <mergeCell ref="AB28:AC28"/>
    <mergeCell ref="AD28:AF28"/>
    <mergeCell ref="Z27:AA27"/>
    <mergeCell ref="AB27:AC27"/>
    <mergeCell ref="AD27:AF27"/>
    <mergeCell ref="T27:U27"/>
    <mergeCell ref="Z17:AA17"/>
    <mergeCell ref="AB17:AC17"/>
    <mergeCell ref="AD17:AF17"/>
    <mergeCell ref="B18:AF18"/>
    <mergeCell ref="A19:A21"/>
    <mergeCell ref="B19:AF19"/>
    <mergeCell ref="B20:E20"/>
    <mergeCell ref="F20:G21"/>
    <mergeCell ref="H20:I20"/>
    <mergeCell ref="J20:K20"/>
    <mergeCell ref="N17:O17"/>
    <mergeCell ref="P17:Q17"/>
    <mergeCell ref="R17:S17"/>
    <mergeCell ref="T17:U17"/>
    <mergeCell ref="V17:W17"/>
    <mergeCell ref="X17:Y17"/>
    <mergeCell ref="X20:Y20"/>
    <mergeCell ref="Z20:AA20"/>
    <mergeCell ref="AB20:AC20"/>
    <mergeCell ref="AD20:AF20"/>
    <mergeCell ref="B21:E21"/>
    <mergeCell ref="H21:I21"/>
    <mergeCell ref="J21:K21"/>
    <mergeCell ref="L21:M21"/>
    <mergeCell ref="B17:E17"/>
    <mergeCell ref="F17:G17"/>
    <mergeCell ref="H17:I17"/>
    <mergeCell ref="J17:K17"/>
    <mergeCell ref="L17:M17"/>
    <mergeCell ref="J16:K16"/>
    <mergeCell ref="L16:M16"/>
    <mergeCell ref="N16:O16"/>
    <mergeCell ref="P16:Q16"/>
    <mergeCell ref="H16:I16"/>
    <mergeCell ref="B15:E16"/>
    <mergeCell ref="F15:G16"/>
    <mergeCell ref="AA11:AC11"/>
    <mergeCell ref="AD11:AF11"/>
    <mergeCell ref="V16:W16"/>
    <mergeCell ref="X16:Y16"/>
    <mergeCell ref="Z16:AA16"/>
    <mergeCell ref="AB16:AC16"/>
    <mergeCell ref="AD16:AF16"/>
    <mergeCell ref="H15:AF15"/>
    <mergeCell ref="R16:S16"/>
    <mergeCell ref="T16:U16"/>
    <mergeCell ref="AH6:AI6"/>
    <mergeCell ref="AJ6:AK6"/>
    <mergeCell ref="AL6:AM6"/>
    <mergeCell ref="B7:C7"/>
    <mergeCell ref="D7:F7"/>
    <mergeCell ref="G7:H7"/>
    <mergeCell ref="I7:J7"/>
    <mergeCell ref="K7:M7"/>
    <mergeCell ref="N7:O7"/>
    <mergeCell ref="P6:Q6"/>
    <mergeCell ref="R6:S6"/>
    <mergeCell ref="T6:V6"/>
    <mergeCell ref="W6:X6"/>
    <mergeCell ref="Y6:Z6"/>
    <mergeCell ref="AA6:AC6"/>
    <mergeCell ref="AD7:AF7"/>
    <mergeCell ref="P7:Q7"/>
    <mergeCell ref="R7:S7"/>
    <mergeCell ref="T7:V7"/>
    <mergeCell ref="W7:X7"/>
    <mergeCell ref="Y7:Z7"/>
    <mergeCell ref="AA7:AC7"/>
    <mergeCell ref="A78:AF78"/>
    <mergeCell ref="A1:AF1"/>
    <mergeCell ref="A2:AF2"/>
    <mergeCell ref="A4:AF4"/>
    <mergeCell ref="B6:C6"/>
    <mergeCell ref="D6:F6"/>
    <mergeCell ref="G6:H6"/>
    <mergeCell ref="I6:J6"/>
    <mergeCell ref="K6:M6"/>
    <mergeCell ref="N6:O6"/>
    <mergeCell ref="AD6:AF6"/>
    <mergeCell ref="B11:C11"/>
    <mergeCell ref="D11:F11"/>
    <mergeCell ref="G11:H11"/>
    <mergeCell ref="I11:J11"/>
    <mergeCell ref="K11:M11"/>
    <mergeCell ref="N11:O11"/>
    <mergeCell ref="P11:Q11"/>
    <mergeCell ref="R11:S11"/>
    <mergeCell ref="A13:AF13"/>
    <mergeCell ref="A15:A16"/>
    <mergeCell ref="T11:V11"/>
    <mergeCell ref="W11:X11"/>
    <mergeCell ref="Y11:Z11"/>
  </mergeCells>
  <pageMargins left="0.7" right="0.7" top="0.75" bottom="0.75" header="0.3" footer="0.3"/>
  <pageSetup paperSize="9" scale="60" fitToHeight="0" orientation="landscape" r:id="rId1"/>
  <rowBreaks count="3" manualBreakCount="3">
    <brk id="24" max="31" man="1"/>
    <brk id="32" max="31" man="1"/>
    <brk id="38" max="3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79"/>
  <sheetViews>
    <sheetView view="pageBreakPreview" topLeftCell="A47" zoomScale="85" zoomScaleNormal="100" zoomScaleSheetLayoutView="85" workbookViewId="0">
      <selection activeCell="A75" sqref="A75:AF75"/>
    </sheetView>
  </sheetViews>
  <sheetFormatPr defaultColWidth="9.109375" defaultRowHeight="13.2" x14ac:dyDescent="0.25"/>
  <cols>
    <col min="1" max="1" width="5.5546875" style="1" customWidth="1"/>
    <col min="2" max="2" width="9.109375" style="1"/>
    <col min="3" max="3" width="2.88671875" style="1" customWidth="1"/>
    <col min="4" max="4" width="4" style="1" customWidth="1"/>
    <col min="5" max="5" width="4.33203125" style="1" customWidth="1"/>
    <col min="6" max="6" width="8.5546875" style="1" customWidth="1"/>
    <col min="7" max="7" width="5.5546875" style="1" customWidth="1"/>
    <col min="8" max="12" width="6" style="1" customWidth="1"/>
    <col min="13" max="13" width="1" style="1" customWidth="1"/>
    <col min="14" max="21" width="6" style="1" customWidth="1"/>
    <col min="22" max="22" width="3.6640625" style="1" customWidth="1"/>
    <col min="23" max="26" width="6" style="1" customWidth="1"/>
    <col min="27" max="27" width="6.6640625" style="1" customWidth="1"/>
    <col min="28" max="28" width="6" style="1" customWidth="1"/>
    <col min="29" max="29" width="6.109375" style="1" customWidth="1"/>
    <col min="30" max="31" width="5" style="1" customWidth="1"/>
    <col min="32" max="32" width="4.5546875" style="1" customWidth="1"/>
    <col min="33" max="16384" width="9.109375" style="1"/>
  </cols>
  <sheetData>
    <row r="1" spans="1:39" ht="51" customHeight="1" x14ac:dyDescent="0.3">
      <c r="A1" s="25" t="s">
        <v>156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39" ht="16.8" x14ac:dyDescent="0.3">
      <c r="A2" s="16" t="s">
        <v>189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4" spans="1:39" ht="16.8" x14ac:dyDescent="0.3">
      <c r="A4" s="16" t="s">
        <v>67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6" spans="1:39" ht="76.5" customHeight="1" x14ac:dyDescent="0.25">
      <c r="A6" s="3" t="s">
        <v>68</v>
      </c>
      <c r="B6" s="24" t="s">
        <v>6</v>
      </c>
      <c r="C6" s="24"/>
      <c r="D6" s="24" t="s">
        <v>7</v>
      </c>
      <c r="E6" s="24"/>
      <c r="F6" s="24"/>
      <c r="G6" s="24" t="s">
        <v>8</v>
      </c>
      <c r="H6" s="24"/>
      <c r="I6" s="24" t="s">
        <v>9</v>
      </c>
      <c r="J6" s="24"/>
      <c r="K6" s="26" t="s">
        <v>10</v>
      </c>
      <c r="L6" s="27"/>
      <c r="M6" s="23"/>
      <c r="N6" s="26" t="s">
        <v>11</v>
      </c>
      <c r="O6" s="23"/>
      <c r="P6" s="26" t="s">
        <v>12</v>
      </c>
      <c r="Q6" s="23"/>
      <c r="R6" s="26" t="s">
        <v>13</v>
      </c>
      <c r="S6" s="23"/>
      <c r="T6" s="26" t="s">
        <v>14</v>
      </c>
      <c r="U6" s="27"/>
      <c r="V6" s="23"/>
      <c r="W6" s="26" t="s">
        <v>15</v>
      </c>
      <c r="X6" s="23"/>
      <c r="Y6" s="26" t="s">
        <v>17</v>
      </c>
      <c r="Z6" s="23"/>
      <c r="AA6" s="26" t="s">
        <v>16</v>
      </c>
      <c r="AB6" s="27"/>
      <c r="AC6" s="23"/>
      <c r="AD6" s="26" t="s">
        <v>18</v>
      </c>
      <c r="AE6" s="27"/>
      <c r="AF6" s="23"/>
      <c r="AH6" s="37"/>
      <c r="AI6" s="37"/>
      <c r="AJ6" s="37"/>
      <c r="AK6" s="37"/>
      <c r="AL6" s="37"/>
      <c r="AM6" s="37"/>
    </row>
    <row r="7" spans="1:39" ht="15" customHeight="1" x14ac:dyDescent="0.25">
      <c r="A7" s="4">
        <v>1</v>
      </c>
      <c r="B7" s="32">
        <v>2</v>
      </c>
      <c r="C7" s="34"/>
      <c r="D7" s="32">
        <v>3</v>
      </c>
      <c r="E7" s="33"/>
      <c r="F7" s="34"/>
      <c r="G7" s="38">
        <v>4</v>
      </c>
      <c r="H7" s="38"/>
      <c r="I7" s="38">
        <v>5</v>
      </c>
      <c r="J7" s="38"/>
      <c r="K7" s="38">
        <v>6</v>
      </c>
      <c r="L7" s="38"/>
      <c r="M7" s="38"/>
      <c r="N7" s="38">
        <v>7</v>
      </c>
      <c r="O7" s="38"/>
      <c r="P7" s="38">
        <v>8</v>
      </c>
      <c r="Q7" s="38"/>
      <c r="R7" s="38">
        <v>9</v>
      </c>
      <c r="S7" s="38"/>
      <c r="T7" s="38">
        <v>10</v>
      </c>
      <c r="U7" s="38"/>
      <c r="V7" s="38"/>
      <c r="W7" s="38">
        <v>11</v>
      </c>
      <c r="X7" s="38"/>
      <c r="Y7" s="38">
        <v>12</v>
      </c>
      <c r="Z7" s="38"/>
      <c r="AA7" s="38">
        <v>13</v>
      </c>
      <c r="AB7" s="38"/>
      <c r="AC7" s="38"/>
      <c r="AD7" s="38">
        <v>14</v>
      </c>
      <c r="AE7" s="38"/>
      <c r="AF7" s="38"/>
    </row>
    <row r="8" spans="1:39" ht="30" customHeight="1" x14ac:dyDescent="0.25">
      <c r="A8" s="4" t="s">
        <v>19</v>
      </c>
      <c r="B8" s="38"/>
      <c r="C8" s="38"/>
      <c r="D8" s="61" t="s">
        <v>157</v>
      </c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</row>
    <row r="9" spans="1:39" ht="96.75" customHeight="1" x14ac:dyDescent="0.25">
      <c r="A9" s="7" t="s">
        <v>69</v>
      </c>
      <c r="B9" s="26"/>
      <c r="C9" s="23"/>
      <c r="D9" s="28" t="s">
        <v>158</v>
      </c>
      <c r="E9" s="29"/>
      <c r="F9" s="30"/>
      <c r="G9" s="26" t="s">
        <v>44</v>
      </c>
      <c r="H9" s="23"/>
      <c r="I9" s="26" t="s">
        <v>101</v>
      </c>
      <c r="J9" s="23"/>
      <c r="K9" s="24" t="s">
        <v>47</v>
      </c>
      <c r="L9" s="24"/>
      <c r="M9" s="24"/>
      <c r="N9" s="26"/>
      <c r="O9" s="23"/>
      <c r="P9" s="26">
        <v>0</v>
      </c>
      <c r="Q9" s="23"/>
      <c r="R9" s="26"/>
      <c r="S9" s="23"/>
      <c r="T9" s="26" t="s">
        <v>91</v>
      </c>
      <c r="U9" s="27"/>
      <c r="V9" s="23"/>
      <c r="W9" s="26">
        <v>6</v>
      </c>
      <c r="X9" s="23"/>
      <c r="Y9" s="26" t="s">
        <v>90</v>
      </c>
      <c r="Z9" s="23"/>
      <c r="AA9" s="26"/>
      <c r="AB9" s="27"/>
      <c r="AC9" s="23"/>
      <c r="AD9" s="26"/>
      <c r="AE9" s="27"/>
      <c r="AF9" s="23"/>
    </row>
    <row r="10" spans="1:39" ht="16.8" customHeight="1" x14ac:dyDescent="0.25">
      <c r="A10" s="4" t="s">
        <v>20</v>
      </c>
      <c r="B10" s="38"/>
      <c r="C10" s="38"/>
      <c r="D10" s="61" t="s">
        <v>160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</row>
    <row r="11" spans="1:39" ht="201.6" customHeight="1" x14ac:dyDescent="0.25">
      <c r="A11" s="7" t="s">
        <v>159</v>
      </c>
      <c r="B11" s="26"/>
      <c r="C11" s="23"/>
      <c r="D11" s="28" t="s">
        <v>161</v>
      </c>
      <c r="E11" s="29"/>
      <c r="F11" s="30"/>
      <c r="G11" s="26" t="s">
        <v>44</v>
      </c>
      <c r="H11" s="23"/>
      <c r="I11" s="26" t="s">
        <v>45</v>
      </c>
      <c r="J11" s="23"/>
      <c r="K11" s="24" t="s">
        <v>43</v>
      </c>
      <c r="L11" s="24"/>
      <c r="M11" s="24"/>
      <c r="N11" s="26"/>
      <c r="O11" s="23"/>
      <c r="P11" s="26">
        <v>91.2</v>
      </c>
      <c r="Q11" s="23"/>
      <c r="R11" s="26"/>
      <c r="S11" s="23"/>
      <c r="T11" s="26" t="s">
        <v>163</v>
      </c>
      <c r="U11" s="27"/>
      <c r="V11" s="23"/>
      <c r="W11" s="26">
        <v>92</v>
      </c>
      <c r="X11" s="23"/>
      <c r="Y11" s="26" t="s">
        <v>90</v>
      </c>
      <c r="Z11" s="23"/>
      <c r="AA11" s="26"/>
      <c r="AB11" s="27"/>
      <c r="AC11" s="23"/>
      <c r="AD11" s="26"/>
      <c r="AE11" s="27"/>
      <c r="AF11" s="23"/>
    </row>
    <row r="13" spans="1:39" ht="16.8" x14ac:dyDescent="0.3">
      <c r="A13" s="16" t="s">
        <v>98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9" x14ac:dyDescent="0.25">
      <c r="A14" s="5"/>
    </row>
    <row r="15" spans="1:39" ht="15" customHeight="1" x14ac:dyDescent="0.25">
      <c r="A15" s="39" t="s">
        <v>22</v>
      </c>
      <c r="B15" s="39" t="s">
        <v>7</v>
      </c>
      <c r="C15" s="39"/>
      <c r="D15" s="39"/>
      <c r="E15" s="39"/>
      <c r="F15" s="39" t="s">
        <v>8</v>
      </c>
      <c r="G15" s="39"/>
      <c r="H15" s="39" t="s">
        <v>24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spans="1:39" ht="24" customHeight="1" x14ac:dyDescent="0.25">
      <c r="A16" s="39"/>
      <c r="B16" s="39"/>
      <c r="C16" s="39"/>
      <c r="D16" s="39"/>
      <c r="E16" s="39"/>
      <c r="F16" s="39"/>
      <c r="G16" s="39"/>
      <c r="H16" s="39" t="s">
        <v>25</v>
      </c>
      <c r="I16" s="39"/>
      <c r="J16" s="39" t="s">
        <v>26</v>
      </c>
      <c r="K16" s="39"/>
      <c r="L16" s="39" t="s">
        <v>27</v>
      </c>
      <c r="M16" s="39"/>
      <c r="N16" s="39" t="s">
        <v>28</v>
      </c>
      <c r="O16" s="39"/>
      <c r="P16" s="39" t="s">
        <v>29</v>
      </c>
      <c r="Q16" s="39"/>
      <c r="R16" s="39" t="s">
        <v>30</v>
      </c>
      <c r="S16" s="39"/>
      <c r="T16" s="39" t="s">
        <v>31</v>
      </c>
      <c r="U16" s="39"/>
      <c r="V16" s="39" t="s">
        <v>32</v>
      </c>
      <c r="W16" s="39"/>
      <c r="X16" s="39" t="s">
        <v>33</v>
      </c>
      <c r="Y16" s="39"/>
      <c r="Z16" s="39" t="s">
        <v>34</v>
      </c>
      <c r="AA16" s="39"/>
      <c r="AB16" s="39" t="s">
        <v>35</v>
      </c>
      <c r="AC16" s="39"/>
      <c r="AD16" s="39" t="s">
        <v>49</v>
      </c>
      <c r="AE16" s="39"/>
      <c r="AF16" s="39"/>
    </row>
    <row r="17" spans="1:32" ht="15" customHeight="1" x14ac:dyDescent="0.25">
      <c r="A17" s="6">
        <v>1</v>
      </c>
      <c r="B17" s="39">
        <v>2</v>
      </c>
      <c r="C17" s="39"/>
      <c r="D17" s="39"/>
      <c r="E17" s="39"/>
      <c r="F17" s="39">
        <v>3</v>
      </c>
      <c r="G17" s="39"/>
      <c r="H17" s="39">
        <v>4</v>
      </c>
      <c r="I17" s="39"/>
      <c r="J17" s="39">
        <v>5</v>
      </c>
      <c r="K17" s="39"/>
      <c r="L17" s="39">
        <v>6</v>
      </c>
      <c r="M17" s="39"/>
      <c r="N17" s="39">
        <v>7</v>
      </c>
      <c r="O17" s="39"/>
      <c r="P17" s="39">
        <v>8</v>
      </c>
      <c r="Q17" s="39"/>
      <c r="R17" s="39">
        <v>9</v>
      </c>
      <c r="S17" s="39"/>
      <c r="T17" s="39">
        <v>10</v>
      </c>
      <c r="U17" s="39"/>
      <c r="V17" s="39">
        <v>11</v>
      </c>
      <c r="W17" s="39"/>
      <c r="X17" s="39">
        <v>12</v>
      </c>
      <c r="Y17" s="39"/>
      <c r="Z17" s="39">
        <v>13</v>
      </c>
      <c r="AA17" s="39"/>
      <c r="AB17" s="39">
        <v>14</v>
      </c>
      <c r="AC17" s="39"/>
      <c r="AD17" s="39">
        <v>15</v>
      </c>
      <c r="AE17" s="39"/>
      <c r="AF17" s="39"/>
    </row>
    <row r="18" spans="1:32" x14ac:dyDescent="0.25">
      <c r="A18" s="4" t="s">
        <v>19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</row>
    <row r="19" spans="1:32" x14ac:dyDescent="0.25">
      <c r="A19" s="38" t="s">
        <v>69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</row>
    <row r="20" spans="1:32" x14ac:dyDescent="0.25">
      <c r="A20" s="38"/>
      <c r="B20" s="41" t="s">
        <v>36</v>
      </c>
      <c r="C20" s="41"/>
      <c r="D20" s="41"/>
      <c r="E20" s="41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</row>
    <row r="21" spans="1:32" x14ac:dyDescent="0.25">
      <c r="A21" s="38"/>
      <c r="B21" s="41" t="s">
        <v>37</v>
      </c>
      <c r="C21" s="41"/>
      <c r="D21" s="41"/>
      <c r="E21" s="41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</row>
    <row r="22" spans="1:32" x14ac:dyDescent="0.25">
      <c r="A22" s="8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x14ac:dyDescent="0.25">
      <c r="A23" s="17" t="s">
        <v>94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2" x14ac:dyDescent="0.25">
      <c r="A24" s="8"/>
      <c r="B24" s="9"/>
      <c r="C24" s="9"/>
      <c r="D24" s="9"/>
      <c r="E24" s="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ht="16.8" x14ac:dyDescent="0.25">
      <c r="A25" s="68" t="s">
        <v>70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</row>
    <row r="26" spans="1:32" x14ac:dyDescent="0.25">
      <c r="A26" s="8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ht="78.75" customHeight="1" x14ac:dyDescent="0.25">
      <c r="A27" s="3" t="s">
        <v>68</v>
      </c>
      <c r="B27" s="24" t="s">
        <v>71</v>
      </c>
      <c r="C27" s="24"/>
      <c r="D27" s="24"/>
      <c r="E27" s="24"/>
      <c r="F27" s="3" t="s">
        <v>72</v>
      </c>
      <c r="G27" s="24" t="s">
        <v>73</v>
      </c>
      <c r="H27" s="24"/>
      <c r="I27" s="24" t="s">
        <v>74</v>
      </c>
      <c r="J27" s="24"/>
      <c r="K27" s="24" t="s">
        <v>11</v>
      </c>
      <c r="L27" s="24"/>
      <c r="M27" s="24" t="s">
        <v>12</v>
      </c>
      <c r="N27" s="24"/>
      <c r="O27" s="24"/>
      <c r="P27" s="24" t="s">
        <v>13</v>
      </c>
      <c r="Q27" s="24"/>
      <c r="R27" s="24" t="s">
        <v>15</v>
      </c>
      <c r="S27" s="24"/>
      <c r="T27" s="24" t="s">
        <v>75</v>
      </c>
      <c r="U27" s="24"/>
      <c r="V27" s="24" t="s">
        <v>76</v>
      </c>
      <c r="W27" s="24"/>
      <c r="X27" s="24" t="s">
        <v>77</v>
      </c>
      <c r="Y27" s="24"/>
      <c r="Z27" s="24" t="s">
        <v>78</v>
      </c>
      <c r="AA27" s="24"/>
      <c r="AB27" s="24" t="s">
        <v>14</v>
      </c>
      <c r="AC27" s="24"/>
      <c r="AD27" s="24" t="s">
        <v>18</v>
      </c>
      <c r="AE27" s="24"/>
      <c r="AF27" s="24"/>
    </row>
    <row r="28" spans="1:32" x14ac:dyDescent="0.25">
      <c r="A28" s="3">
        <v>1</v>
      </c>
      <c r="B28" s="24">
        <v>2</v>
      </c>
      <c r="C28" s="24"/>
      <c r="D28" s="24"/>
      <c r="E28" s="24"/>
      <c r="F28" s="3">
        <v>3</v>
      </c>
      <c r="G28" s="24">
        <v>4</v>
      </c>
      <c r="H28" s="24"/>
      <c r="I28" s="24">
        <v>5</v>
      </c>
      <c r="J28" s="24"/>
      <c r="K28" s="24">
        <v>6</v>
      </c>
      <c r="L28" s="24"/>
      <c r="M28" s="24">
        <v>7</v>
      </c>
      <c r="N28" s="24"/>
      <c r="O28" s="24"/>
      <c r="P28" s="24">
        <v>8</v>
      </c>
      <c r="Q28" s="24"/>
      <c r="R28" s="24">
        <v>9</v>
      </c>
      <c r="S28" s="24"/>
      <c r="T28" s="24">
        <v>10</v>
      </c>
      <c r="U28" s="24"/>
      <c r="V28" s="24">
        <v>11</v>
      </c>
      <c r="W28" s="24"/>
      <c r="X28" s="24">
        <v>12</v>
      </c>
      <c r="Y28" s="24"/>
      <c r="Z28" s="24">
        <v>13</v>
      </c>
      <c r="AA28" s="24"/>
      <c r="AB28" s="24">
        <v>14</v>
      </c>
      <c r="AC28" s="24"/>
      <c r="AD28" s="24">
        <v>15</v>
      </c>
      <c r="AE28" s="24"/>
      <c r="AF28" s="24"/>
    </row>
    <row r="29" spans="1:32" ht="25.8" customHeight="1" x14ac:dyDescent="0.25">
      <c r="A29" s="3" t="s">
        <v>19</v>
      </c>
      <c r="B29" s="26" t="s">
        <v>157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3"/>
    </row>
    <row r="30" spans="1:32" ht="131.25" customHeight="1" x14ac:dyDescent="0.25">
      <c r="A30" s="3" t="s">
        <v>69</v>
      </c>
      <c r="B30" s="62" t="s">
        <v>164</v>
      </c>
      <c r="C30" s="62"/>
      <c r="D30" s="62"/>
      <c r="E30" s="62"/>
      <c r="F30" s="3" t="s">
        <v>184</v>
      </c>
      <c r="G30" s="24"/>
      <c r="H30" s="24"/>
      <c r="I30" s="69">
        <v>133.80000000000001</v>
      </c>
      <c r="J30" s="69"/>
      <c r="K30" s="69"/>
      <c r="L30" s="69"/>
      <c r="M30" s="24">
        <v>138.80000000000001</v>
      </c>
      <c r="N30" s="24"/>
      <c r="O30" s="24"/>
      <c r="P30" s="24"/>
      <c r="Q30" s="24"/>
      <c r="R30" s="69">
        <f>I30</f>
        <v>133.80000000000001</v>
      </c>
      <c r="S30" s="24"/>
      <c r="T30" s="24" t="s">
        <v>86</v>
      </c>
      <c r="U30" s="24"/>
      <c r="V30" s="24" t="s">
        <v>86</v>
      </c>
      <c r="W30" s="24"/>
      <c r="X30" s="24" t="s">
        <v>86</v>
      </c>
      <c r="Y30" s="24"/>
      <c r="Z30" s="24" t="s">
        <v>168</v>
      </c>
      <c r="AA30" s="24"/>
      <c r="AB30" s="24" t="s">
        <v>86</v>
      </c>
      <c r="AC30" s="24"/>
      <c r="AD30" s="24"/>
      <c r="AE30" s="24"/>
      <c r="AF30" s="24"/>
    </row>
    <row r="31" spans="1:32" ht="126.75" customHeight="1" x14ac:dyDescent="0.25">
      <c r="A31" s="3" t="s">
        <v>79</v>
      </c>
      <c r="B31" s="61" t="s">
        <v>165</v>
      </c>
      <c r="C31" s="61"/>
      <c r="D31" s="61"/>
      <c r="E31" s="61"/>
      <c r="F31" s="3" t="s">
        <v>86</v>
      </c>
      <c r="G31" s="24"/>
      <c r="H31" s="24"/>
      <c r="I31" s="24" t="s">
        <v>86</v>
      </c>
      <c r="J31" s="24"/>
      <c r="K31" s="24"/>
      <c r="L31" s="24"/>
      <c r="M31" s="24" t="s">
        <v>86</v>
      </c>
      <c r="N31" s="24"/>
      <c r="O31" s="24"/>
      <c r="P31" s="24"/>
      <c r="Q31" s="24"/>
      <c r="R31" s="24"/>
      <c r="S31" s="24"/>
      <c r="T31" s="70">
        <v>46021</v>
      </c>
      <c r="U31" s="24"/>
      <c r="V31" s="24"/>
      <c r="W31" s="24"/>
      <c r="X31" s="70"/>
      <c r="Y31" s="24"/>
      <c r="Z31" s="24" t="s">
        <v>168</v>
      </c>
      <c r="AA31" s="24"/>
      <c r="AB31" s="24" t="s">
        <v>132</v>
      </c>
      <c r="AC31" s="24"/>
      <c r="AD31" s="24" t="s">
        <v>192</v>
      </c>
      <c r="AE31" s="24"/>
      <c r="AF31" s="24"/>
    </row>
    <row r="32" spans="1:32" ht="126.75" customHeight="1" x14ac:dyDescent="0.25">
      <c r="A32" s="3" t="s">
        <v>166</v>
      </c>
      <c r="B32" s="61" t="s">
        <v>167</v>
      </c>
      <c r="C32" s="61"/>
      <c r="D32" s="61"/>
      <c r="E32" s="61"/>
      <c r="F32" s="3" t="s">
        <v>86</v>
      </c>
      <c r="G32" s="24"/>
      <c r="H32" s="24"/>
      <c r="I32" s="24" t="s">
        <v>86</v>
      </c>
      <c r="J32" s="24"/>
      <c r="K32" s="24"/>
      <c r="L32" s="24"/>
      <c r="M32" s="24" t="s">
        <v>86</v>
      </c>
      <c r="N32" s="24"/>
      <c r="O32" s="24"/>
      <c r="P32" s="24"/>
      <c r="Q32" s="24"/>
      <c r="R32" s="24"/>
      <c r="S32" s="24"/>
      <c r="T32" s="70">
        <v>46021</v>
      </c>
      <c r="U32" s="24"/>
      <c r="V32" s="24"/>
      <c r="W32" s="24"/>
      <c r="X32" s="70"/>
      <c r="Y32" s="24"/>
      <c r="Z32" s="24" t="s">
        <v>168</v>
      </c>
      <c r="AA32" s="24"/>
      <c r="AB32" s="24" t="s">
        <v>132</v>
      </c>
      <c r="AC32" s="24"/>
      <c r="AD32" s="24" t="s">
        <v>193</v>
      </c>
      <c r="AE32" s="24"/>
      <c r="AF32" s="24"/>
    </row>
    <row r="33" spans="1:32" ht="126.75" customHeight="1" x14ac:dyDescent="0.25">
      <c r="A33" s="3" t="s">
        <v>169</v>
      </c>
      <c r="B33" s="61" t="s">
        <v>170</v>
      </c>
      <c r="C33" s="61"/>
      <c r="D33" s="61"/>
      <c r="E33" s="61"/>
      <c r="F33" s="3" t="s">
        <v>86</v>
      </c>
      <c r="G33" s="24"/>
      <c r="H33" s="24"/>
      <c r="I33" s="24" t="s">
        <v>86</v>
      </c>
      <c r="J33" s="24"/>
      <c r="K33" s="24"/>
      <c r="L33" s="24"/>
      <c r="M33" s="24" t="s">
        <v>86</v>
      </c>
      <c r="N33" s="24"/>
      <c r="O33" s="24"/>
      <c r="P33" s="24"/>
      <c r="Q33" s="24"/>
      <c r="R33" s="24"/>
      <c r="S33" s="24"/>
      <c r="T33" s="70">
        <v>46142</v>
      </c>
      <c r="U33" s="24"/>
      <c r="V33" s="24"/>
      <c r="W33" s="24"/>
      <c r="X33" s="70"/>
      <c r="Y33" s="24"/>
      <c r="Z33" s="24" t="s">
        <v>168</v>
      </c>
      <c r="AA33" s="24"/>
      <c r="AB33" s="24" t="s">
        <v>135</v>
      </c>
      <c r="AC33" s="24"/>
      <c r="AD33" s="24" t="s">
        <v>102</v>
      </c>
      <c r="AE33" s="24"/>
      <c r="AF33" s="24"/>
    </row>
    <row r="34" spans="1:32" ht="165.75" customHeight="1" x14ac:dyDescent="0.25">
      <c r="A34" s="3" t="s">
        <v>80</v>
      </c>
      <c r="B34" s="62" t="s">
        <v>171</v>
      </c>
      <c r="C34" s="62"/>
      <c r="D34" s="62"/>
      <c r="E34" s="62"/>
      <c r="F34" s="3" t="s">
        <v>184</v>
      </c>
      <c r="G34" s="24"/>
      <c r="H34" s="24"/>
      <c r="I34" s="24">
        <v>16.864999999999998</v>
      </c>
      <c r="J34" s="24"/>
      <c r="K34" s="24"/>
      <c r="L34" s="24"/>
      <c r="M34" s="24">
        <v>16.864999999999998</v>
      </c>
      <c r="N34" s="24"/>
      <c r="O34" s="24"/>
      <c r="P34" s="24"/>
      <c r="Q34" s="24"/>
      <c r="R34" s="24">
        <f>I34</f>
        <v>16.864999999999998</v>
      </c>
      <c r="S34" s="24"/>
      <c r="T34" s="24" t="s">
        <v>86</v>
      </c>
      <c r="U34" s="24"/>
      <c r="V34" s="24" t="s">
        <v>86</v>
      </c>
      <c r="W34" s="24"/>
      <c r="X34" s="24" t="s">
        <v>86</v>
      </c>
      <c r="Y34" s="24"/>
      <c r="Z34" s="24" t="s">
        <v>168</v>
      </c>
      <c r="AA34" s="24"/>
      <c r="AB34" s="24" t="s">
        <v>86</v>
      </c>
      <c r="AC34" s="24"/>
      <c r="AD34" s="24"/>
      <c r="AE34" s="24"/>
      <c r="AF34" s="24"/>
    </row>
    <row r="35" spans="1:32" ht="154.5" customHeight="1" x14ac:dyDescent="0.25">
      <c r="A35" s="3" t="s">
        <v>81</v>
      </c>
      <c r="B35" s="61" t="s">
        <v>172</v>
      </c>
      <c r="C35" s="61"/>
      <c r="D35" s="61"/>
      <c r="E35" s="61"/>
      <c r="F35" s="3" t="s">
        <v>86</v>
      </c>
      <c r="G35" s="24"/>
      <c r="H35" s="24"/>
      <c r="I35" s="24" t="s">
        <v>86</v>
      </c>
      <c r="J35" s="24"/>
      <c r="K35" s="24"/>
      <c r="L35" s="24"/>
      <c r="M35" s="24" t="s">
        <v>86</v>
      </c>
      <c r="N35" s="24"/>
      <c r="O35" s="24"/>
      <c r="P35" s="24"/>
      <c r="Q35" s="24"/>
      <c r="R35" s="24"/>
      <c r="S35" s="24"/>
      <c r="T35" s="70">
        <v>46021</v>
      </c>
      <c r="U35" s="24"/>
      <c r="V35" s="24"/>
      <c r="W35" s="24"/>
      <c r="X35" s="70"/>
      <c r="Y35" s="24"/>
      <c r="Z35" s="24" t="s">
        <v>168</v>
      </c>
      <c r="AA35" s="24"/>
      <c r="AB35" s="24" t="s">
        <v>132</v>
      </c>
      <c r="AC35" s="24"/>
      <c r="AD35" s="24" t="s">
        <v>194</v>
      </c>
      <c r="AE35" s="24"/>
      <c r="AF35" s="24"/>
    </row>
    <row r="36" spans="1:32" ht="154.5" customHeight="1" x14ac:dyDescent="0.25">
      <c r="A36" s="3" t="s">
        <v>139</v>
      </c>
      <c r="B36" s="61" t="s">
        <v>173</v>
      </c>
      <c r="C36" s="61"/>
      <c r="D36" s="61"/>
      <c r="E36" s="61"/>
      <c r="F36" s="3" t="s">
        <v>86</v>
      </c>
      <c r="G36" s="24"/>
      <c r="H36" s="24"/>
      <c r="I36" s="24" t="s">
        <v>86</v>
      </c>
      <c r="J36" s="24"/>
      <c r="K36" s="24"/>
      <c r="L36" s="24"/>
      <c r="M36" s="24" t="s">
        <v>86</v>
      </c>
      <c r="N36" s="24"/>
      <c r="O36" s="24"/>
      <c r="P36" s="24"/>
      <c r="Q36" s="24"/>
      <c r="R36" s="24"/>
      <c r="S36" s="24"/>
      <c r="T36" s="70" t="s">
        <v>134</v>
      </c>
      <c r="U36" s="24"/>
      <c r="V36" s="24"/>
      <c r="W36" s="24"/>
      <c r="X36" s="70"/>
      <c r="Y36" s="24"/>
      <c r="Z36" s="24" t="s">
        <v>168</v>
      </c>
      <c r="AA36" s="24"/>
      <c r="AB36" s="24" t="s">
        <v>135</v>
      </c>
      <c r="AC36" s="24"/>
      <c r="AD36" s="24" t="s">
        <v>153</v>
      </c>
      <c r="AE36" s="24"/>
      <c r="AF36" s="24"/>
    </row>
    <row r="37" spans="1:32" ht="139.5" customHeight="1" x14ac:dyDescent="0.25">
      <c r="A37" s="3" t="s">
        <v>82</v>
      </c>
      <c r="B37" s="62" t="s">
        <v>174</v>
      </c>
      <c r="C37" s="62"/>
      <c r="D37" s="62"/>
      <c r="E37" s="62"/>
      <c r="F37" s="3" t="s">
        <v>43</v>
      </c>
      <c r="G37" s="24"/>
      <c r="H37" s="24"/>
      <c r="I37" s="24">
        <v>100</v>
      </c>
      <c r="J37" s="24"/>
      <c r="K37" s="24"/>
      <c r="L37" s="24"/>
      <c r="M37" s="24">
        <v>0</v>
      </c>
      <c r="N37" s="24"/>
      <c r="O37" s="24"/>
      <c r="P37" s="24"/>
      <c r="Q37" s="24"/>
      <c r="R37" s="24">
        <v>100</v>
      </c>
      <c r="S37" s="24"/>
      <c r="T37" s="24" t="s">
        <v>86</v>
      </c>
      <c r="U37" s="24"/>
      <c r="V37" s="24" t="s">
        <v>86</v>
      </c>
      <c r="W37" s="24"/>
      <c r="X37" s="24" t="s">
        <v>86</v>
      </c>
      <c r="Y37" s="24"/>
      <c r="Z37" s="24" t="s">
        <v>176</v>
      </c>
      <c r="AA37" s="24"/>
      <c r="AB37" s="24" t="s">
        <v>86</v>
      </c>
      <c r="AC37" s="24"/>
      <c r="AD37" s="24" t="s">
        <v>154</v>
      </c>
      <c r="AE37" s="24"/>
      <c r="AF37" s="24"/>
    </row>
    <row r="38" spans="1:32" ht="113.4" customHeight="1" x14ac:dyDescent="0.25">
      <c r="A38" s="3" t="s">
        <v>83</v>
      </c>
      <c r="B38" s="61" t="s">
        <v>175</v>
      </c>
      <c r="C38" s="61"/>
      <c r="D38" s="61"/>
      <c r="E38" s="61"/>
      <c r="F38" s="3" t="s">
        <v>86</v>
      </c>
      <c r="G38" s="24"/>
      <c r="H38" s="24"/>
      <c r="I38" s="24" t="s">
        <v>86</v>
      </c>
      <c r="J38" s="24"/>
      <c r="K38" s="24"/>
      <c r="L38" s="24"/>
      <c r="M38" s="24" t="s">
        <v>86</v>
      </c>
      <c r="N38" s="24"/>
      <c r="O38" s="24"/>
      <c r="P38" s="24"/>
      <c r="Q38" s="24"/>
      <c r="R38" s="24"/>
      <c r="S38" s="24"/>
      <c r="T38" s="70">
        <v>46386</v>
      </c>
      <c r="U38" s="24"/>
      <c r="V38" s="24"/>
      <c r="W38" s="24"/>
      <c r="X38" s="70"/>
      <c r="Y38" s="24"/>
      <c r="Z38" s="24" t="s">
        <v>176</v>
      </c>
      <c r="AA38" s="24"/>
      <c r="AB38" s="24" t="s">
        <v>132</v>
      </c>
      <c r="AC38" s="24"/>
      <c r="AD38" s="24" t="s">
        <v>102</v>
      </c>
      <c r="AE38" s="24"/>
      <c r="AF38" s="24"/>
    </row>
    <row r="39" spans="1:32" ht="113.4" customHeight="1" x14ac:dyDescent="0.25">
      <c r="A39" s="3" t="s">
        <v>83</v>
      </c>
      <c r="B39" s="61" t="s">
        <v>177</v>
      </c>
      <c r="C39" s="61"/>
      <c r="D39" s="61"/>
      <c r="E39" s="61"/>
      <c r="F39" s="3" t="s">
        <v>86</v>
      </c>
      <c r="G39" s="24"/>
      <c r="H39" s="24"/>
      <c r="I39" s="24" t="s">
        <v>86</v>
      </c>
      <c r="J39" s="24"/>
      <c r="K39" s="24"/>
      <c r="L39" s="24"/>
      <c r="M39" s="24" t="s">
        <v>86</v>
      </c>
      <c r="N39" s="24"/>
      <c r="O39" s="24"/>
      <c r="P39" s="24"/>
      <c r="Q39" s="24"/>
      <c r="R39" s="24"/>
      <c r="S39" s="24"/>
      <c r="T39" s="70">
        <v>46386</v>
      </c>
      <c r="U39" s="24"/>
      <c r="V39" s="24"/>
      <c r="W39" s="24"/>
      <c r="X39" s="70"/>
      <c r="Y39" s="24"/>
      <c r="Z39" s="24" t="s">
        <v>176</v>
      </c>
      <c r="AA39" s="24"/>
      <c r="AB39" s="24" t="s">
        <v>135</v>
      </c>
      <c r="AC39" s="24"/>
      <c r="AD39" s="24" t="s">
        <v>102</v>
      </c>
      <c r="AE39" s="24"/>
      <c r="AF39" s="24"/>
    </row>
    <row r="40" spans="1:32" ht="18" customHeight="1" x14ac:dyDescent="0.25">
      <c r="A40" s="3" t="s">
        <v>20</v>
      </c>
      <c r="B40" s="26" t="s">
        <v>160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3"/>
    </row>
    <row r="41" spans="1:32" ht="113.4" customHeight="1" x14ac:dyDescent="0.25">
      <c r="A41" s="3" t="s">
        <v>178</v>
      </c>
      <c r="B41" s="62" t="s">
        <v>179</v>
      </c>
      <c r="C41" s="62"/>
      <c r="D41" s="62"/>
      <c r="E41" s="62"/>
      <c r="F41" s="3" t="s">
        <v>185</v>
      </c>
      <c r="G41" s="24"/>
      <c r="H41" s="24"/>
      <c r="I41" s="24">
        <v>480</v>
      </c>
      <c r="J41" s="24"/>
      <c r="K41" s="24"/>
      <c r="L41" s="24"/>
      <c r="M41" s="24">
        <v>150</v>
      </c>
      <c r="N41" s="24"/>
      <c r="O41" s="24"/>
      <c r="P41" s="24"/>
      <c r="Q41" s="24"/>
      <c r="R41" s="24">
        <v>485</v>
      </c>
      <c r="S41" s="24"/>
      <c r="T41" s="24" t="s">
        <v>86</v>
      </c>
      <c r="U41" s="24"/>
      <c r="V41" s="24" t="s">
        <v>86</v>
      </c>
      <c r="W41" s="24"/>
      <c r="X41" s="24" t="s">
        <v>86</v>
      </c>
      <c r="Y41" s="24"/>
      <c r="Z41" s="24" t="s">
        <v>180</v>
      </c>
      <c r="AA41" s="24"/>
      <c r="AB41" s="24" t="s">
        <v>86</v>
      </c>
      <c r="AC41" s="24"/>
      <c r="AD41" s="24" t="s">
        <v>154</v>
      </c>
      <c r="AE41" s="24"/>
      <c r="AF41" s="24"/>
    </row>
    <row r="42" spans="1:32" ht="113.4" customHeight="1" x14ac:dyDescent="0.25">
      <c r="A42" s="3" t="s">
        <v>181</v>
      </c>
      <c r="B42" s="61" t="s">
        <v>182</v>
      </c>
      <c r="C42" s="61"/>
      <c r="D42" s="61"/>
      <c r="E42" s="61"/>
      <c r="F42" s="3" t="s">
        <v>86</v>
      </c>
      <c r="G42" s="24"/>
      <c r="H42" s="24"/>
      <c r="I42" s="24" t="s">
        <v>86</v>
      </c>
      <c r="J42" s="24"/>
      <c r="K42" s="24"/>
      <c r="L42" s="24"/>
      <c r="M42" s="24" t="s">
        <v>86</v>
      </c>
      <c r="N42" s="24"/>
      <c r="O42" s="24"/>
      <c r="P42" s="24"/>
      <c r="Q42" s="24"/>
      <c r="R42" s="24"/>
      <c r="S42" s="24"/>
      <c r="T42" s="70">
        <v>46386</v>
      </c>
      <c r="U42" s="24"/>
      <c r="V42" s="24"/>
      <c r="W42" s="24"/>
      <c r="X42" s="70"/>
      <c r="Y42" s="24"/>
      <c r="Z42" s="24" t="s">
        <v>180</v>
      </c>
      <c r="AA42" s="24"/>
      <c r="AB42" s="24" t="s">
        <v>183</v>
      </c>
      <c r="AC42" s="24"/>
      <c r="AD42" s="24" t="s">
        <v>102</v>
      </c>
      <c r="AE42" s="24"/>
      <c r="AF42" s="24"/>
    </row>
    <row r="44" spans="1:32" ht="16.8" x14ac:dyDescent="0.3">
      <c r="A44" s="16" t="s">
        <v>87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6" spans="1:32" x14ac:dyDescent="0.25">
      <c r="A46" s="45" t="s">
        <v>88</v>
      </c>
      <c r="B46" s="46"/>
      <c r="C46" s="46"/>
      <c r="D46" s="46"/>
      <c r="E46" s="46"/>
      <c r="F46" s="46"/>
      <c r="G46" s="47"/>
      <c r="H46" s="26" t="s">
        <v>40</v>
      </c>
      <c r="I46" s="27"/>
      <c r="J46" s="27"/>
      <c r="K46" s="27"/>
      <c r="L46" s="27"/>
      <c r="M46" s="27"/>
      <c r="N46" s="27"/>
      <c r="O46" s="27"/>
      <c r="P46" s="23"/>
      <c r="Q46" s="26" t="s">
        <v>41</v>
      </c>
      <c r="R46" s="27"/>
      <c r="S46" s="27"/>
      <c r="T46" s="27"/>
      <c r="U46" s="27"/>
      <c r="V46" s="23"/>
      <c r="W46" s="45" t="s">
        <v>55</v>
      </c>
      <c r="X46" s="46"/>
      <c r="Y46" s="47"/>
      <c r="Z46" s="45" t="s">
        <v>18</v>
      </c>
      <c r="AA46" s="46"/>
      <c r="AB46" s="46"/>
      <c r="AC46" s="46"/>
      <c r="AD46" s="46"/>
      <c r="AE46" s="46"/>
      <c r="AF46" s="47"/>
    </row>
    <row r="47" spans="1:32" ht="39" customHeight="1" x14ac:dyDescent="0.25">
      <c r="A47" s="48"/>
      <c r="B47" s="49"/>
      <c r="C47" s="49"/>
      <c r="D47" s="49"/>
      <c r="E47" s="49"/>
      <c r="F47" s="49"/>
      <c r="G47" s="50"/>
      <c r="H47" s="26" t="s">
        <v>50</v>
      </c>
      <c r="I47" s="27"/>
      <c r="J47" s="23"/>
      <c r="K47" s="26" t="s">
        <v>51</v>
      </c>
      <c r="L47" s="27"/>
      <c r="M47" s="23"/>
      <c r="N47" s="26" t="s">
        <v>52</v>
      </c>
      <c r="O47" s="27"/>
      <c r="P47" s="23"/>
      <c r="Q47" s="26" t="s">
        <v>53</v>
      </c>
      <c r="R47" s="27"/>
      <c r="S47" s="23"/>
      <c r="T47" s="26" t="s">
        <v>54</v>
      </c>
      <c r="U47" s="27"/>
      <c r="V47" s="23"/>
      <c r="W47" s="48"/>
      <c r="X47" s="49"/>
      <c r="Y47" s="50"/>
      <c r="Z47" s="48"/>
      <c r="AA47" s="49"/>
      <c r="AB47" s="49"/>
      <c r="AC47" s="49"/>
      <c r="AD47" s="49"/>
      <c r="AE47" s="49"/>
      <c r="AF47" s="50"/>
    </row>
    <row r="48" spans="1:32" x14ac:dyDescent="0.25">
      <c r="A48" s="42">
        <v>1</v>
      </c>
      <c r="B48" s="43"/>
      <c r="C48" s="43"/>
      <c r="D48" s="43"/>
      <c r="E48" s="43"/>
      <c r="F48" s="43"/>
      <c r="G48" s="44"/>
      <c r="H48" s="42">
        <v>2</v>
      </c>
      <c r="I48" s="43"/>
      <c r="J48" s="44"/>
      <c r="K48" s="42">
        <v>3</v>
      </c>
      <c r="L48" s="43"/>
      <c r="M48" s="44"/>
      <c r="N48" s="42">
        <v>4</v>
      </c>
      <c r="O48" s="43"/>
      <c r="P48" s="44"/>
      <c r="Q48" s="42">
        <v>5</v>
      </c>
      <c r="R48" s="43"/>
      <c r="S48" s="44"/>
      <c r="T48" s="42">
        <v>6</v>
      </c>
      <c r="U48" s="43"/>
      <c r="V48" s="44"/>
      <c r="W48" s="42">
        <v>7</v>
      </c>
      <c r="X48" s="43"/>
      <c r="Y48" s="44"/>
      <c r="Z48" s="42">
        <v>8</v>
      </c>
      <c r="AA48" s="43"/>
      <c r="AB48" s="43"/>
      <c r="AC48" s="43"/>
      <c r="AD48" s="43"/>
      <c r="AE48" s="43"/>
      <c r="AF48" s="44"/>
    </row>
    <row r="49" spans="1:32" ht="54.6" customHeight="1" x14ac:dyDescent="0.25">
      <c r="A49" s="62" t="s">
        <v>186</v>
      </c>
      <c r="B49" s="62"/>
      <c r="C49" s="62"/>
      <c r="D49" s="62"/>
      <c r="E49" s="62"/>
      <c r="F49" s="62"/>
      <c r="G49" s="62"/>
      <c r="H49" s="58">
        <f>H50+H51+H52+H53</f>
        <v>17510.095699999998</v>
      </c>
      <c r="I49" s="58"/>
      <c r="J49" s="58"/>
      <c r="K49" s="58">
        <f t="shared" ref="K49" si="0">K50+K51+K52+K53</f>
        <v>17510.099999999999</v>
      </c>
      <c r="L49" s="58"/>
      <c r="M49" s="58"/>
      <c r="N49" s="58">
        <f t="shared" ref="N49" si="1">N50+N51+N52+N53</f>
        <v>17510.099999999999</v>
      </c>
      <c r="O49" s="58"/>
      <c r="P49" s="58"/>
      <c r="Q49" s="58">
        <f t="shared" ref="Q49" si="2">Q50+Q51+Q52+Q53</f>
        <v>16615.369729999999</v>
      </c>
      <c r="R49" s="58"/>
      <c r="S49" s="58"/>
      <c r="T49" s="58">
        <f t="shared" ref="T49" si="3">T50+T51+T52+T53</f>
        <v>600.87</v>
      </c>
      <c r="U49" s="58"/>
      <c r="V49" s="58"/>
      <c r="W49" s="60">
        <f>T49/K49</f>
        <v>3.4315623554405747E-2</v>
      </c>
      <c r="X49" s="60"/>
      <c r="Y49" s="60"/>
      <c r="Z49" s="72"/>
      <c r="AA49" s="73"/>
      <c r="AB49" s="73"/>
      <c r="AC49" s="73"/>
      <c r="AD49" s="73"/>
      <c r="AE49" s="73"/>
      <c r="AF49" s="74"/>
    </row>
    <row r="50" spans="1:32" x14ac:dyDescent="0.25">
      <c r="A50" s="61" t="s">
        <v>56</v>
      </c>
      <c r="B50" s="61"/>
      <c r="C50" s="61"/>
      <c r="D50" s="61"/>
      <c r="E50" s="61"/>
      <c r="F50" s="61"/>
      <c r="G50" s="61"/>
      <c r="H50" s="58">
        <f>H55+H60+H70</f>
        <v>0</v>
      </c>
      <c r="I50" s="58"/>
      <c r="J50" s="58"/>
      <c r="K50" s="58">
        <f t="shared" ref="K50" si="4">K55+K60+K70</f>
        <v>0</v>
      </c>
      <c r="L50" s="58"/>
      <c r="M50" s="58"/>
      <c r="N50" s="58">
        <f t="shared" ref="N50" si="5">N55+N60+N70</f>
        <v>0</v>
      </c>
      <c r="O50" s="58"/>
      <c r="P50" s="58"/>
      <c r="Q50" s="58">
        <f t="shared" ref="Q50" si="6">Q55+Q60+Q70</f>
        <v>0</v>
      </c>
      <c r="R50" s="58"/>
      <c r="S50" s="58"/>
      <c r="T50" s="58">
        <f t="shared" ref="T50" si="7">T55+T60+T70</f>
        <v>0</v>
      </c>
      <c r="U50" s="58"/>
      <c r="V50" s="58"/>
      <c r="W50" s="60">
        <v>0</v>
      </c>
      <c r="X50" s="60"/>
      <c r="Y50" s="60"/>
      <c r="Z50" s="72"/>
      <c r="AA50" s="73"/>
      <c r="AB50" s="73"/>
      <c r="AC50" s="73"/>
      <c r="AD50" s="73"/>
      <c r="AE50" s="73"/>
      <c r="AF50" s="74"/>
    </row>
    <row r="51" spans="1:32" x14ac:dyDescent="0.25">
      <c r="A51" s="61" t="s">
        <v>57</v>
      </c>
      <c r="B51" s="61"/>
      <c r="C51" s="61"/>
      <c r="D51" s="61"/>
      <c r="E51" s="61"/>
      <c r="F51" s="61"/>
      <c r="G51" s="61"/>
      <c r="H51" s="58">
        <f>H56+H61+H71</f>
        <v>15167.0957</v>
      </c>
      <c r="I51" s="58"/>
      <c r="J51" s="58"/>
      <c r="K51" s="58">
        <f t="shared" ref="K51" si="8">K56+K61+K71</f>
        <v>15167.1</v>
      </c>
      <c r="L51" s="58"/>
      <c r="M51" s="58"/>
      <c r="N51" s="58">
        <f t="shared" ref="N51" si="9">N56+N61+N71</f>
        <v>15167.1</v>
      </c>
      <c r="O51" s="58"/>
      <c r="P51" s="58"/>
      <c r="Q51" s="58">
        <f t="shared" ref="Q51" si="10">Q56+Q61+Q71</f>
        <v>15167.093359999999</v>
      </c>
      <c r="R51" s="58"/>
      <c r="S51" s="58"/>
      <c r="T51" s="58">
        <f t="shared" ref="T51" si="11">T56+T61+T71</f>
        <v>0</v>
      </c>
      <c r="U51" s="58"/>
      <c r="V51" s="58"/>
      <c r="W51" s="60">
        <f t="shared" ref="W51:W67" si="12">T51/K51</f>
        <v>0</v>
      </c>
      <c r="X51" s="60"/>
      <c r="Y51" s="60"/>
      <c r="Z51" s="72"/>
      <c r="AA51" s="73"/>
      <c r="AB51" s="73"/>
      <c r="AC51" s="73"/>
      <c r="AD51" s="73"/>
      <c r="AE51" s="73"/>
      <c r="AF51" s="74"/>
    </row>
    <row r="52" spans="1:32" x14ac:dyDescent="0.25">
      <c r="A52" s="61" t="s">
        <v>58</v>
      </c>
      <c r="B52" s="61"/>
      <c r="C52" s="61"/>
      <c r="D52" s="61"/>
      <c r="E52" s="61"/>
      <c r="F52" s="61"/>
      <c r="G52" s="61"/>
      <c r="H52" s="58">
        <f>H57+H62+H72</f>
        <v>2343</v>
      </c>
      <c r="I52" s="58"/>
      <c r="J52" s="58"/>
      <c r="K52" s="58">
        <f t="shared" ref="K52" si="13">K57+K62+K72</f>
        <v>2343</v>
      </c>
      <c r="L52" s="58"/>
      <c r="M52" s="58"/>
      <c r="N52" s="58">
        <f t="shared" ref="N52" si="14">N57+N62+N72</f>
        <v>2343</v>
      </c>
      <c r="O52" s="58"/>
      <c r="P52" s="58"/>
      <c r="Q52" s="58">
        <f t="shared" ref="Q52" si="15">Q57+Q62+Q72</f>
        <v>1448.27637</v>
      </c>
      <c r="R52" s="58"/>
      <c r="S52" s="58"/>
      <c r="T52" s="58">
        <f t="shared" ref="T52" si="16">T57+T62+T72</f>
        <v>600.87</v>
      </c>
      <c r="U52" s="58"/>
      <c r="V52" s="58"/>
      <c r="W52" s="60">
        <f t="shared" si="12"/>
        <v>0.25645326504481436</v>
      </c>
      <c r="X52" s="60"/>
      <c r="Y52" s="60"/>
      <c r="Z52" s="72"/>
      <c r="AA52" s="73"/>
      <c r="AB52" s="73"/>
      <c r="AC52" s="73"/>
      <c r="AD52" s="73"/>
      <c r="AE52" s="73"/>
      <c r="AF52" s="74"/>
    </row>
    <row r="53" spans="1:32" x14ac:dyDescent="0.25">
      <c r="A53" s="61" t="s">
        <v>59</v>
      </c>
      <c r="B53" s="61"/>
      <c r="C53" s="61"/>
      <c r="D53" s="61"/>
      <c r="E53" s="61"/>
      <c r="F53" s="61"/>
      <c r="G53" s="61"/>
      <c r="H53" s="58">
        <f>H58+H63+H73</f>
        <v>0</v>
      </c>
      <c r="I53" s="58"/>
      <c r="J53" s="58"/>
      <c r="K53" s="58">
        <f t="shared" ref="K53" si="17">K58+K63+K73</f>
        <v>0</v>
      </c>
      <c r="L53" s="58"/>
      <c r="M53" s="58"/>
      <c r="N53" s="58">
        <f t="shared" ref="N53" si="18">N58+N63+N73</f>
        <v>0</v>
      </c>
      <c r="O53" s="58"/>
      <c r="P53" s="58"/>
      <c r="Q53" s="58">
        <f t="shared" ref="Q53" si="19">Q58+Q63+Q73</f>
        <v>0</v>
      </c>
      <c r="R53" s="58"/>
      <c r="S53" s="58"/>
      <c r="T53" s="58">
        <f t="shared" ref="T53" si="20">T58+T63+T73</f>
        <v>0</v>
      </c>
      <c r="U53" s="58"/>
      <c r="V53" s="58"/>
      <c r="W53" s="60">
        <v>0</v>
      </c>
      <c r="X53" s="60"/>
      <c r="Y53" s="60"/>
      <c r="Z53" s="72"/>
      <c r="AA53" s="73"/>
      <c r="AB53" s="73"/>
      <c r="AC53" s="73"/>
      <c r="AD53" s="73"/>
      <c r="AE53" s="73"/>
      <c r="AF53" s="74"/>
    </row>
    <row r="54" spans="1:32" ht="64.5" customHeight="1" x14ac:dyDescent="0.25">
      <c r="A54" s="62" t="str">
        <f>B30</f>
        <v>Мероприятие (результат) 1 
«Обустроены ледовые переправы и (или) обеспечено содержание зимних автомобильных дорог местного значения»</v>
      </c>
      <c r="B54" s="62"/>
      <c r="C54" s="62"/>
      <c r="D54" s="62"/>
      <c r="E54" s="62"/>
      <c r="F54" s="62"/>
      <c r="G54" s="62"/>
      <c r="H54" s="58">
        <f>H55+H56+H57+H58</f>
        <v>13717.225699999999</v>
      </c>
      <c r="I54" s="58"/>
      <c r="J54" s="58"/>
      <c r="K54" s="58">
        <f t="shared" ref="K54" si="21">K55+K56+K57+K58</f>
        <v>13717.23</v>
      </c>
      <c r="L54" s="58"/>
      <c r="M54" s="58"/>
      <c r="N54" s="58">
        <f t="shared" ref="N54" si="22">N55+N56+N57+N58</f>
        <v>13717.23</v>
      </c>
      <c r="O54" s="58"/>
      <c r="P54" s="58"/>
      <c r="Q54" s="58">
        <f t="shared" ref="Q54" si="23">Q55+Q56+Q57+Q58</f>
        <v>13239.72179</v>
      </c>
      <c r="R54" s="58"/>
      <c r="S54" s="58"/>
      <c r="T54" s="58">
        <f t="shared" ref="T54" si="24">T55+T56+T57+T58</f>
        <v>0</v>
      </c>
      <c r="U54" s="58"/>
      <c r="V54" s="58"/>
      <c r="W54" s="60">
        <f t="shared" si="12"/>
        <v>0</v>
      </c>
      <c r="X54" s="60"/>
      <c r="Y54" s="60"/>
      <c r="Z54" s="72"/>
      <c r="AA54" s="73"/>
      <c r="AB54" s="73"/>
      <c r="AC54" s="73"/>
      <c r="AD54" s="73"/>
      <c r="AE54" s="73"/>
      <c r="AF54" s="74"/>
    </row>
    <row r="55" spans="1:32" x14ac:dyDescent="0.25">
      <c r="A55" s="61" t="s">
        <v>56</v>
      </c>
      <c r="B55" s="61"/>
      <c r="C55" s="61"/>
      <c r="D55" s="61"/>
      <c r="E55" s="61"/>
      <c r="F55" s="61"/>
      <c r="G55" s="61"/>
      <c r="H55" s="58">
        <v>0</v>
      </c>
      <c r="I55" s="58"/>
      <c r="J55" s="58"/>
      <c r="K55" s="58">
        <v>0</v>
      </c>
      <c r="L55" s="58"/>
      <c r="M55" s="58"/>
      <c r="N55" s="58">
        <v>0</v>
      </c>
      <c r="O55" s="58"/>
      <c r="P55" s="58"/>
      <c r="Q55" s="58">
        <v>0</v>
      </c>
      <c r="R55" s="58"/>
      <c r="S55" s="58"/>
      <c r="T55" s="58">
        <v>0</v>
      </c>
      <c r="U55" s="58"/>
      <c r="V55" s="58"/>
      <c r="W55" s="60">
        <v>0</v>
      </c>
      <c r="X55" s="60"/>
      <c r="Y55" s="60"/>
      <c r="Z55" s="72"/>
      <c r="AA55" s="73"/>
      <c r="AB55" s="73"/>
      <c r="AC55" s="73"/>
      <c r="AD55" s="73"/>
      <c r="AE55" s="73"/>
      <c r="AF55" s="74"/>
    </row>
    <row r="56" spans="1:32" x14ac:dyDescent="0.25">
      <c r="A56" s="61" t="s">
        <v>57</v>
      </c>
      <c r="B56" s="61"/>
      <c r="C56" s="61"/>
      <c r="D56" s="61"/>
      <c r="E56" s="61"/>
      <c r="F56" s="61"/>
      <c r="G56" s="61"/>
      <c r="H56" s="58">
        <v>12577.735699999999</v>
      </c>
      <c r="I56" s="58"/>
      <c r="J56" s="58"/>
      <c r="K56" s="58">
        <v>12577.74</v>
      </c>
      <c r="L56" s="58"/>
      <c r="M56" s="58"/>
      <c r="N56" s="58">
        <v>12577.74</v>
      </c>
      <c r="O56" s="58"/>
      <c r="P56" s="58"/>
      <c r="Q56" s="58">
        <v>12577.735699999999</v>
      </c>
      <c r="R56" s="58"/>
      <c r="S56" s="58"/>
      <c r="T56" s="58">
        <v>0</v>
      </c>
      <c r="U56" s="58"/>
      <c r="V56" s="58"/>
      <c r="W56" s="60">
        <f t="shared" si="12"/>
        <v>0</v>
      </c>
      <c r="X56" s="60"/>
      <c r="Y56" s="60"/>
      <c r="Z56" s="72"/>
      <c r="AA56" s="73"/>
      <c r="AB56" s="73"/>
      <c r="AC56" s="73"/>
      <c r="AD56" s="73"/>
      <c r="AE56" s="73"/>
      <c r="AF56" s="74"/>
    </row>
    <row r="57" spans="1:32" x14ac:dyDescent="0.25">
      <c r="A57" s="61" t="s">
        <v>58</v>
      </c>
      <c r="B57" s="61"/>
      <c r="C57" s="61"/>
      <c r="D57" s="61"/>
      <c r="E57" s="61"/>
      <c r="F57" s="61"/>
      <c r="G57" s="61"/>
      <c r="H57" s="58">
        <v>1139.49</v>
      </c>
      <c r="I57" s="58"/>
      <c r="J57" s="58"/>
      <c r="K57" s="58">
        <v>1139.49</v>
      </c>
      <c r="L57" s="58"/>
      <c r="M57" s="58"/>
      <c r="N57" s="58">
        <v>1139.49</v>
      </c>
      <c r="O57" s="58"/>
      <c r="P57" s="58"/>
      <c r="Q57" s="58">
        <v>661.98608999999999</v>
      </c>
      <c r="R57" s="58"/>
      <c r="S57" s="58"/>
      <c r="T57" s="35">
        <v>0</v>
      </c>
      <c r="U57" s="63"/>
      <c r="V57" s="36"/>
      <c r="W57" s="60">
        <f t="shared" si="12"/>
        <v>0</v>
      </c>
      <c r="X57" s="60"/>
      <c r="Y57" s="60"/>
      <c r="Z57" s="72"/>
      <c r="AA57" s="73"/>
      <c r="AB57" s="73"/>
      <c r="AC57" s="73"/>
      <c r="AD57" s="73"/>
      <c r="AE57" s="73"/>
      <c r="AF57" s="74"/>
    </row>
    <row r="58" spans="1:32" x14ac:dyDescent="0.25">
      <c r="A58" s="61" t="s">
        <v>59</v>
      </c>
      <c r="B58" s="61"/>
      <c r="C58" s="61"/>
      <c r="D58" s="61"/>
      <c r="E58" s="61"/>
      <c r="F58" s="61"/>
      <c r="G58" s="61"/>
      <c r="H58" s="58">
        <v>0</v>
      </c>
      <c r="I58" s="58"/>
      <c r="J58" s="58"/>
      <c r="K58" s="58">
        <v>0</v>
      </c>
      <c r="L58" s="58"/>
      <c r="M58" s="58"/>
      <c r="N58" s="58">
        <v>0</v>
      </c>
      <c r="O58" s="58"/>
      <c r="P58" s="58"/>
      <c r="Q58" s="58">
        <v>0</v>
      </c>
      <c r="R58" s="58"/>
      <c r="S58" s="58"/>
      <c r="T58" s="58">
        <v>0</v>
      </c>
      <c r="U58" s="58"/>
      <c r="V58" s="58"/>
      <c r="W58" s="60">
        <v>0</v>
      </c>
      <c r="X58" s="60"/>
      <c r="Y58" s="60"/>
      <c r="Z58" s="72"/>
      <c r="AA58" s="73"/>
      <c r="AB58" s="73"/>
      <c r="AC58" s="73"/>
      <c r="AD58" s="73"/>
      <c r="AE58" s="73"/>
      <c r="AF58" s="74"/>
    </row>
    <row r="59" spans="1:32" ht="78" customHeight="1" x14ac:dyDescent="0.25">
      <c r="A59" s="62" t="str">
        <f>B34</f>
        <v>Мероприятие (результат) 2 
«Обеспечено круглогодичное функционирование сети автомобильных дорог общего пользования, переданных в собственность муниципальных образований»</v>
      </c>
      <c r="B59" s="62"/>
      <c r="C59" s="62"/>
      <c r="D59" s="62"/>
      <c r="E59" s="62"/>
      <c r="F59" s="62"/>
      <c r="G59" s="62"/>
      <c r="H59" s="58">
        <f>H60+H61+H62+H63</f>
        <v>3792.87</v>
      </c>
      <c r="I59" s="58"/>
      <c r="J59" s="58"/>
      <c r="K59" s="58">
        <f t="shared" ref="K59" si="25">K60+K61+K62+K63</f>
        <v>3792.87</v>
      </c>
      <c r="L59" s="58"/>
      <c r="M59" s="58"/>
      <c r="N59" s="58">
        <f t="shared" ref="N59" si="26">N60+N61+N62+N63</f>
        <v>3792.87</v>
      </c>
      <c r="O59" s="58"/>
      <c r="P59" s="58"/>
      <c r="Q59" s="58">
        <f t="shared" ref="Q59" si="27">Q60+Q61+Q62+Q63</f>
        <v>3375.6479400000003</v>
      </c>
      <c r="R59" s="58"/>
      <c r="S59" s="58"/>
      <c r="T59" s="58">
        <f t="shared" ref="T59" si="28">T60+T61+T62+T63</f>
        <v>600.87</v>
      </c>
      <c r="U59" s="58"/>
      <c r="V59" s="58"/>
      <c r="W59" s="60">
        <f t="shared" si="12"/>
        <v>0.15842093190644552</v>
      </c>
      <c r="X59" s="60"/>
      <c r="Y59" s="60"/>
      <c r="Z59" s="72"/>
      <c r="AA59" s="73"/>
      <c r="AB59" s="73"/>
      <c r="AC59" s="73"/>
      <c r="AD59" s="73"/>
      <c r="AE59" s="73"/>
      <c r="AF59" s="74"/>
    </row>
    <row r="60" spans="1:32" x14ac:dyDescent="0.25">
      <c r="A60" s="61" t="s">
        <v>56</v>
      </c>
      <c r="B60" s="61"/>
      <c r="C60" s="61"/>
      <c r="D60" s="61"/>
      <c r="E60" s="61"/>
      <c r="F60" s="61"/>
      <c r="G60" s="61"/>
      <c r="H60" s="58">
        <v>0</v>
      </c>
      <c r="I60" s="58"/>
      <c r="J60" s="58"/>
      <c r="K60" s="58">
        <v>0</v>
      </c>
      <c r="L60" s="58"/>
      <c r="M60" s="58"/>
      <c r="N60" s="58">
        <v>0</v>
      </c>
      <c r="O60" s="58"/>
      <c r="P60" s="58"/>
      <c r="Q60" s="58">
        <v>0</v>
      </c>
      <c r="R60" s="58"/>
      <c r="S60" s="58"/>
      <c r="T60" s="58">
        <v>0</v>
      </c>
      <c r="U60" s="58"/>
      <c r="V60" s="58"/>
      <c r="W60" s="60">
        <v>0</v>
      </c>
      <c r="X60" s="60"/>
      <c r="Y60" s="60"/>
      <c r="Z60" s="72"/>
      <c r="AA60" s="73"/>
      <c r="AB60" s="73"/>
      <c r="AC60" s="73"/>
      <c r="AD60" s="73"/>
      <c r="AE60" s="73"/>
      <c r="AF60" s="74"/>
    </row>
    <row r="61" spans="1:32" x14ac:dyDescent="0.25">
      <c r="A61" s="61" t="s">
        <v>57</v>
      </c>
      <c r="B61" s="61"/>
      <c r="C61" s="61"/>
      <c r="D61" s="61"/>
      <c r="E61" s="61"/>
      <c r="F61" s="61"/>
      <c r="G61" s="61"/>
      <c r="H61" s="58">
        <v>2589.36</v>
      </c>
      <c r="I61" s="58"/>
      <c r="J61" s="58"/>
      <c r="K61" s="58">
        <v>2589.36</v>
      </c>
      <c r="L61" s="58"/>
      <c r="M61" s="58"/>
      <c r="N61" s="58">
        <v>2589.36</v>
      </c>
      <c r="O61" s="58"/>
      <c r="P61" s="58"/>
      <c r="Q61" s="58">
        <v>2589.3576600000001</v>
      </c>
      <c r="R61" s="58"/>
      <c r="S61" s="58"/>
      <c r="T61" s="58">
        <v>0</v>
      </c>
      <c r="U61" s="58"/>
      <c r="V61" s="58"/>
      <c r="W61" s="60">
        <f t="shared" si="12"/>
        <v>0</v>
      </c>
      <c r="X61" s="60"/>
      <c r="Y61" s="60"/>
      <c r="Z61" s="72"/>
      <c r="AA61" s="73"/>
      <c r="AB61" s="73"/>
      <c r="AC61" s="73"/>
      <c r="AD61" s="73"/>
      <c r="AE61" s="73"/>
      <c r="AF61" s="74"/>
    </row>
    <row r="62" spans="1:32" x14ac:dyDescent="0.25">
      <c r="A62" s="61" t="s">
        <v>58</v>
      </c>
      <c r="B62" s="61"/>
      <c r="C62" s="61"/>
      <c r="D62" s="61"/>
      <c r="E62" s="61"/>
      <c r="F62" s="61"/>
      <c r="G62" s="61"/>
      <c r="H62" s="58">
        <v>1203.51</v>
      </c>
      <c r="I62" s="58"/>
      <c r="J62" s="58"/>
      <c r="K62" s="58">
        <v>1203.51</v>
      </c>
      <c r="L62" s="58"/>
      <c r="M62" s="58"/>
      <c r="N62" s="58">
        <v>1203.51</v>
      </c>
      <c r="O62" s="58"/>
      <c r="P62" s="58"/>
      <c r="Q62" s="58">
        <v>786.29028000000005</v>
      </c>
      <c r="R62" s="58"/>
      <c r="S62" s="58"/>
      <c r="T62" s="58">
        <v>600.87</v>
      </c>
      <c r="U62" s="58"/>
      <c r="V62" s="58"/>
      <c r="W62" s="60">
        <f t="shared" si="12"/>
        <v>0.49926465089612881</v>
      </c>
      <c r="X62" s="60"/>
      <c r="Y62" s="60"/>
      <c r="Z62" s="72"/>
      <c r="AA62" s="73"/>
      <c r="AB62" s="73"/>
      <c r="AC62" s="73"/>
      <c r="AD62" s="73"/>
      <c r="AE62" s="73"/>
      <c r="AF62" s="74"/>
    </row>
    <row r="63" spans="1:32" x14ac:dyDescent="0.25">
      <c r="A63" s="61" t="s">
        <v>59</v>
      </c>
      <c r="B63" s="61"/>
      <c r="C63" s="61"/>
      <c r="D63" s="61"/>
      <c r="E63" s="61"/>
      <c r="F63" s="61"/>
      <c r="G63" s="61"/>
      <c r="H63" s="58">
        <v>0</v>
      </c>
      <c r="I63" s="58"/>
      <c r="J63" s="58"/>
      <c r="K63" s="58">
        <v>0</v>
      </c>
      <c r="L63" s="58"/>
      <c r="M63" s="58"/>
      <c r="N63" s="58">
        <v>0</v>
      </c>
      <c r="O63" s="58"/>
      <c r="P63" s="58"/>
      <c r="Q63" s="58">
        <v>0</v>
      </c>
      <c r="R63" s="58"/>
      <c r="S63" s="58"/>
      <c r="T63" s="58">
        <v>0</v>
      </c>
      <c r="U63" s="58"/>
      <c r="V63" s="58"/>
      <c r="W63" s="60">
        <v>0</v>
      </c>
      <c r="X63" s="60"/>
      <c r="Y63" s="60"/>
      <c r="Z63" s="72"/>
      <c r="AA63" s="73"/>
      <c r="AB63" s="73"/>
      <c r="AC63" s="73"/>
      <c r="AD63" s="73"/>
      <c r="AE63" s="73"/>
      <c r="AF63" s="74"/>
    </row>
    <row r="64" spans="1:32" ht="56.4" customHeight="1" x14ac:dyDescent="0.25">
      <c r="A64" s="62" t="str">
        <f>B37</f>
        <v>Мероприятие (результат) 3 
«Выполнены мероприятия по содержанию и ремонту технических средств организации дорожного движения»</v>
      </c>
      <c r="B64" s="62"/>
      <c r="C64" s="62"/>
      <c r="D64" s="62"/>
      <c r="E64" s="62"/>
      <c r="F64" s="62"/>
      <c r="G64" s="62"/>
      <c r="H64" s="58">
        <f>H65+H66+H67+H68</f>
        <v>5891.9</v>
      </c>
      <c r="I64" s="58"/>
      <c r="J64" s="58"/>
      <c r="K64" s="58">
        <f t="shared" ref="K64" si="29">K65+K66+K67+K68</f>
        <v>5891.9</v>
      </c>
      <c r="L64" s="58"/>
      <c r="M64" s="58"/>
      <c r="N64" s="58">
        <f t="shared" ref="N64" si="30">N65+N66+N67+N68</f>
        <v>5891.9</v>
      </c>
      <c r="O64" s="58"/>
      <c r="P64" s="58"/>
      <c r="Q64" s="58">
        <f t="shared" ref="Q64" si="31">Q65+Q66+Q67+Q68</f>
        <v>5553.5</v>
      </c>
      <c r="R64" s="58"/>
      <c r="S64" s="58"/>
      <c r="T64" s="58">
        <f t="shared" ref="T64" si="32">T65+T66+T67+T68</f>
        <v>667.18</v>
      </c>
      <c r="U64" s="58"/>
      <c r="V64" s="58"/>
      <c r="W64" s="60">
        <f t="shared" si="12"/>
        <v>0.1132368166465826</v>
      </c>
      <c r="X64" s="60"/>
      <c r="Y64" s="60"/>
      <c r="Z64" s="72"/>
      <c r="AA64" s="73"/>
      <c r="AB64" s="73"/>
      <c r="AC64" s="73"/>
      <c r="AD64" s="73"/>
      <c r="AE64" s="73"/>
      <c r="AF64" s="74"/>
    </row>
    <row r="65" spans="1:32" x14ac:dyDescent="0.25">
      <c r="A65" s="61" t="s">
        <v>56</v>
      </c>
      <c r="B65" s="61"/>
      <c r="C65" s="61"/>
      <c r="D65" s="61"/>
      <c r="E65" s="61"/>
      <c r="F65" s="61"/>
      <c r="G65" s="61"/>
      <c r="H65" s="58">
        <v>0</v>
      </c>
      <c r="I65" s="58"/>
      <c r="J65" s="58"/>
      <c r="K65" s="58">
        <v>0</v>
      </c>
      <c r="L65" s="58"/>
      <c r="M65" s="58"/>
      <c r="N65" s="58">
        <v>0</v>
      </c>
      <c r="O65" s="58"/>
      <c r="P65" s="58"/>
      <c r="Q65" s="58">
        <v>0</v>
      </c>
      <c r="R65" s="58"/>
      <c r="S65" s="58"/>
      <c r="T65" s="58">
        <v>0</v>
      </c>
      <c r="U65" s="58"/>
      <c r="V65" s="58"/>
      <c r="W65" s="60">
        <v>0</v>
      </c>
      <c r="X65" s="60"/>
      <c r="Y65" s="60"/>
      <c r="Z65" s="72"/>
      <c r="AA65" s="73"/>
      <c r="AB65" s="73"/>
      <c r="AC65" s="73"/>
      <c r="AD65" s="73"/>
      <c r="AE65" s="73"/>
      <c r="AF65" s="74"/>
    </row>
    <row r="66" spans="1:32" x14ac:dyDescent="0.25">
      <c r="A66" s="61" t="s">
        <v>57</v>
      </c>
      <c r="B66" s="61"/>
      <c r="C66" s="61"/>
      <c r="D66" s="61"/>
      <c r="E66" s="61"/>
      <c r="F66" s="61"/>
      <c r="G66" s="61"/>
      <c r="H66" s="58">
        <v>0</v>
      </c>
      <c r="I66" s="58"/>
      <c r="J66" s="58"/>
      <c r="K66" s="58">
        <v>0</v>
      </c>
      <c r="L66" s="58"/>
      <c r="M66" s="58"/>
      <c r="N66" s="58">
        <v>0</v>
      </c>
      <c r="O66" s="58"/>
      <c r="P66" s="58"/>
      <c r="Q66" s="58">
        <v>0</v>
      </c>
      <c r="R66" s="58"/>
      <c r="S66" s="58"/>
      <c r="T66" s="58">
        <v>0</v>
      </c>
      <c r="U66" s="58"/>
      <c r="V66" s="58"/>
      <c r="W66" s="60">
        <v>0</v>
      </c>
      <c r="X66" s="60"/>
      <c r="Y66" s="60"/>
      <c r="Z66" s="72"/>
      <c r="AA66" s="73"/>
      <c r="AB66" s="73"/>
      <c r="AC66" s="73"/>
      <c r="AD66" s="73"/>
      <c r="AE66" s="73"/>
      <c r="AF66" s="74"/>
    </row>
    <row r="67" spans="1:32" x14ac:dyDescent="0.25">
      <c r="A67" s="61" t="s">
        <v>58</v>
      </c>
      <c r="B67" s="61"/>
      <c r="C67" s="61"/>
      <c r="D67" s="61"/>
      <c r="E67" s="61"/>
      <c r="F67" s="61"/>
      <c r="G67" s="61"/>
      <c r="H67" s="58">
        <v>5891.9</v>
      </c>
      <c r="I67" s="58"/>
      <c r="J67" s="58"/>
      <c r="K67" s="58">
        <v>5891.9</v>
      </c>
      <c r="L67" s="58"/>
      <c r="M67" s="58"/>
      <c r="N67" s="58">
        <v>5891.9</v>
      </c>
      <c r="O67" s="58"/>
      <c r="P67" s="58"/>
      <c r="Q67" s="58">
        <v>5553.5</v>
      </c>
      <c r="R67" s="58"/>
      <c r="S67" s="58"/>
      <c r="T67" s="58">
        <v>667.18</v>
      </c>
      <c r="U67" s="58"/>
      <c r="V67" s="58"/>
      <c r="W67" s="60">
        <f t="shared" si="12"/>
        <v>0.1132368166465826</v>
      </c>
      <c r="X67" s="60"/>
      <c r="Y67" s="60"/>
      <c r="Z67" s="72"/>
      <c r="AA67" s="73"/>
      <c r="AB67" s="73"/>
      <c r="AC67" s="73"/>
      <c r="AD67" s="73"/>
      <c r="AE67" s="73"/>
      <c r="AF67" s="74"/>
    </row>
    <row r="68" spans="1:32" x14ac:dyDescent="0.25">
      <c r="A68" s="61" t="s">
        <v>59</v>
      </c>
      <c r="B68" s="61"/>
      <c r="C68" s="61"/>
      <c r="D68" s="61"/>
      <c r="E68" s="61"/>
      <c r="F68" s="61"/>
      <c r="G68" s="61"/>
      <c r="H68" s="58">
        <v>0</v>
      </c>
      <c r="I68" s="58"/>
      <c r="J68" s="58"/>
      <c r="K68" s="58">
        <v>0</v>
      </c>
      <c r="L68" s="58"/>
      <c r="M68" s="58"/>
      <c r="N68" s="58">
        <v>0</v>
      </c>
      <c r="O68" s="58"/>
      <c r="P68" s="58"/>
      <c r="Q68" s="58">
        <v>0</v>
      </c>
      <c r="R68" s="58"/>
      <c r="S68" s="58"/>
      <c r="T68" s="58">
        <v>0</v>
      </c>
      <c r="U68" s="58"/>
      <c r="V68" s="58"/>
      <c r="W68" s="60">
        <v>0</v>
      </c>
      <c r="X68" s="60"/>
      <c r="Y68" s="60"/>
      <c r="Z68" s="72"/>
      <c r="AA68" s="73"/>
      <c r="AB68" s="73"/>
      <c r="AC68" s="73"/>
      <c r="AD68" s="73"/>
      <c r="AE68" s="73"/>
      <c r="AF68" s="74"/>
    </row>
    <row r="69" spans="1:32" ht="56.4" customHeight="1" x14ac:dyDescent="0.25">
      <c r="A69" s="62" t="str">
        <f>B41</f>
        <v>Мероприятие (результат) 4
«Проведены мероприятия, направленные на профилактику детского дорожно-транспортного травматизма»</v>
      </c>
      <c r="B69" s="62"/>
      <c r="C69" s="62"/>
      <c r="D69" s="62"/>
      <c r="E69" s="62"/>
      <c r="F69" s="62"/>
      <c r="G69" s="62"/>
      <c r="H69" s="58">
        <f>H70+H71+H72+H73</f>
        <v>0</v>
      </c>
      <c r="I69" s="58"/>
      <c r="J69" s="58"/>
      <c r="K69" s="58">
        <f t="shared" ref="K69" si="33">K70+K71+K72+K73</f>
        <v>0</v>
      </c>
      <c r="L69" s="58"/>
      <c r="M69" s="58"/>
      <c r="N69" s="58">
        <f t="shared" ref="N69" si="34">N70+N71+N72+N73</f>
        <v>0</v>
      </c>
      <c r="O69" s="58"/>
      <c r="P69" s="58"/>
      <c r="Q69" s="58">
        <f t="shared" ref="Q69" si="35">Q70+Q71+Q72+Q73</f>
        <v>0</v>
      </c>
      <c r="R69" s="58"/>
      <c r="S69" s="58"/>
      <c r="T69" s="58">
        <f t="shared" ref="T69" si="36">T70+T71+T72+T73</f>
        <v>0</v>
      </c>
      <c r="U69" s="58"/>
      <c r="V69" s="58"/>
      <c r="W69" s="60">
        <v>0</v>
      </c>
      <c r="X69" s="60"/>
      <c r="Y69" s="60"/>
      <c r="Z69" s="72" t="s">
        <v>187</v>
      </c>
      <c r="AA69" s="73"/>
      <c r="AB69" s="73"/>
      <c r="AC69" s="73"/>
      <c r="AD69" s="73"/>
      <c r="AE69" s="73"/>
      <c r="AF69" s="74"/>
    </row>
    <row r="70" spans="1:32" x14ac:dyDescent="0.25">
      <c r="A70" s="61" t="s">
        <v>56</v>
      </c>
      <c r="B70" s="61"/>
      <c r="C70" s="61"/>
      <c r="D70" s="61"/>
      <c r="E70" s="61"/>
      <c r="F70" s="61"/>
      <c r="G70" s="61"/>
      <c r="H70" s="58">
        <v>0</v>
      </c>
      <c r="I70" s="58"/>
      <c r="J70" s="58"/>
      <c r="K70" s="58">
        <v>0</v>
      </c>
      <c r="L70" s="58"/>
      <c r="M70" s="58"/>
      <c r="N70" s="58">
        <v>0</v>
      </c>
      <c r="O70" s="58"/>
      <c r="P70" s="58"/>
      <c r="Q70" s="58">
        <v>0</v>
      </c>
      <c r="R70" s="58"/>
      <c r="S70" s="58"/>
      <c r="T70" s="58">
        <v>0</v>
      </c>
      <c r="U70" s="58"/>
      <c r="V70" s="58"/>
      <c r="W70" s="60">
        <v>0</v>
      </c>
      <c r="X70" s="60"/>
      <c r="Y70" s="60"/>
      <c r="Z70" s="75"/>
      <c r="AA70" s="76"/>
      <c r="AB70" s="76"/>
      <c r="AC70" s="76"/>
      <c r="AD70" s="76"/>
      <c r="AE70" s="76"/>
      <c r="AF70" s="77"/>
    </row>
    <row r="71" spans="1:32" x14ac:dyDescent="0.25">
      <c r="A71" s="61" t="s">
        <v>57</v>
      </c>
      <c r="B71" s="61"/>
      <c r="C71" s="61"/>
      <c r="D71" s="61"/>
      <c r="E71" s="61"/>
      <c r="F71" s="61"/>
      <c r="G71" s="61"/>
      <c r="H71" s="58">
        <v>0</v>
      </c>
      <c r="I71" s="58"/>
      <c r="J71" s="58"/>
      <c r="K71" s="58">
        <v>0</v>
      </c>
      <c r="L71" s="58"/>
      <c r="M71" s="58"/>
      <c r="N71" s="58">
        <v>0</v>
      </c>
      <c r="O71" s="58"/>
      <c r="P71" s="58"/>
      <c r="Q71" s="58">
        <v>0</v>
      </c>
      <c r="R71" s="58"/>
      <c r="S71" s="58"/>
      <c r="T71" s="58">
        <v>0</v>
      </c>
      <c r="U71" s="58"/>
      <c r="V71" s="58"/>
      <c r="W71" s="60">
        <v>0</v>
      </c>
      <c r="X71" s="60"/>
      <c r="Y71" s="60"/>
      <c r="Z71" s="75"/>
      <c r="AA71" s="76"/>
      <c r="AB71" s="76"/>
      <c r="AC71" s="76"/>
      <c r="AD71" s="76"/>
      <c r="AE71" s="76"/>
      <c r="AF71" s="77"/>
    </row>
    <row r="72" spans="1:32" x14ac:dyDescent="0.25">
      <c r="A72" s="61" t="s">
        <v>58</v>
      </c>
      <c r="B72" s="61"/>
      <c r="C72" s="61"/>
      <c r="D72" s="61"/>
      <c r="E72" s="61"/>
      <c r="F72" s="61"/>
      <c r="G72" s="61"/>
      <c r="H72" s="58">
        <v>0</v>
      </c>
      <c r="I72" s="58"/>
      <c r="J72" s="58"/>
      <c r="K72" s="58">
        <v>0</v>
      </c>
      <c r="L72" s="58"/>
      <c r="M72" s="58"/>
      <c r="N72" s="58">
        <v>0</v>
      </c>
      <c r="O72" s="58"/>
      <c r="P72" s="58"/>
      <c r="Q72" s="58">
        <v>0</v>
      </c>
      <c r="R72" s="58"/>
      <c r="S72" s="58"/>
      <c r="T72" s="58">
        <v>0</v>
      </c>
      <c r="U72" s="58"/>
      <c r="V72" s="58"/>
      <c r="W72" s="60">
        <v>0</v>
      </c>
      <c r="X72" s="60"/>
      <c r="Y72" s="60"/>
      <c r="Z72" s="75"/>
      <c r="AA72" s="76"/>
      <c r="AB72" s="76"/>
      <c r="AC72" s="76"/>
      <c r="AD72" s="76"/>
      <c r="AE72" s="76"/>
      <c r="AF72" s="77"/>
    </row>
    <row r="73" spans="1:32" x14ac:dyDescent="0.25">
      <c r="A73" s="61" t="s">
        <v>59</v>
      </c>
      <c r="B73" s="61"/>
      <c r="C73" s="61"/>
      <c r="D73" s="61"/>
      <c r="E73" s="61"/>
      <c r="F73" s="61"/>
      <c r="G73" s="61"/>
      <c r="H73" s="58">
        <v>0</v>
      </c>
      <c r="I73" s="58"/>
      <c r="J73" s="58"/>
      <c r="K73" s="58">
        <v>0</v>
      </c>
      <c r="L73" s="58"/>
      <c r="M73" s="58"/>
      <c r="N73" s="58">
        <v>0</v>
      </c>
      <c r="O73" s="58"/>
      <c r="P73" s="58"/>
      <c r="Q73" s="58">
        <v>0</v>
      </c>
      <c r="R73" s="58"/>
      <c r="S73" s="58"/>
      <c r="T73" s="58">
        <v>0</v>
      </c>
      <c r="U73" s="58"/>
      <c r="V73" s="58"/>
      <c r="W73" s="60">
        <v>0</v>
      </c>
      <c r="X73" s="60"/>
      <c r="Y73" s="60"/>
      <c r="Z73" s="78"/>
      <c r="AA73" s="79"/>
      <c r="AB73" s="79"/>
      <c r="AC73" s="79"/>
      <c r="AD73" s="79"/>
      <c r="AE73" s="79"/>
      <c r="AF73" s="80"/>
    </row>
    <row r="75" spans="1:32" ht="16.8" x14ac:dyDescent="0.3">
      <c r="A75" s="16" t="s">
        <v>100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7" spans="1:32" ht="54" customHeight="1" x14ac:dyDescent="0.25">
      <c r="A77" s="3" t="s">
        <v>22</v>
      </c>
      <c r="B77" s="24" t="s">
        <v>89</v>
      </c>
      <c r="C77" s="24"/>
      <c r="D77" s="24"/>
      <c r="E77" s="24"/>
      <c r="F77" s="24" t="s">
        <v>60</v>
      </c>
      <c r="G77" s="24"/>
      <c r="H77" s="24"/>
      <c r="I77" s="24" t="s">
        <v>61</v>
      </c>
      <c r="J77" s="24"/>
      <c r="K77" s="24"/>
      <c r="L77" s="24"/>
      <c r="M77" s="24" t="s">
        <v>62</v>
      </c>
      <c r="N77" s="24"/>
      <c r="O77" s="24"/>
      <c r="P77" s="24"/>
      <c r="Q77" s="24" t="s">
        <v>63</v>
      </c>
      <c r="R77" s="24"/>
      <c r="S77" s="24"/>
      <c r="T77" s="24"/>
      <c r="U77" s="24" t="s">
        <v>64</v>
      </c>
      <c r="V77" s="24"/>
      <c r="W77" s="24"/>
      <c r="X77" s="24"/>
      <c r="Y77" s="24" t="s">
        <v>65</v>
      </c>
      <c r="Z77" s="24"/>
      <c r="AA77" s="24"/>
      <c r="AB77" s="24"/>
      <c r="AC77" s="24"/>
      <c r="AD77" s="24"/>
      <c r="AE77" s="24"/>
      <c r="AF77" s="24"/>
    </row>
    <row r="78" spans="1:32" x14ac:dyDescent="0.25">
      <c r="A78" s="3">
        <v>1</v>
      </c>
      <c r="B78" s="24">
        <v>2</v>
      </c>
      <c r="C78" s="24"/>
      <c r="D78" s="24"/>
      <c r="E78" s="24"/>
      <c r="F78" s="24">
        <v>3</v>
      </c>
      <c r="G78" s="24"/>
      <c r="H78" s="24"/>
      <c r="I78" s="24">
        <v>4</v>
      </c>
      <c r="J78" s="24"/>
      <c r="K78" s="24"/>
      <c r="L78" s="24"/>
      <c r="M78" s="24">
        <v>5</v>
      </c>
      <c r="N78" s="24"/>
      <c r="O78" s="24"/>
      <c r="P78" s="24"/>
      <c r="Q78" s="24">
        <v>6</v>
      </c>
      <c r="R78" s="24"/>
      <c r="S78" s="24"/>
      <c r="T78" s="24"/>
      <c r="U78" s="24">
        <v>7</v>
      </c>
      <c r="V78" s="24"/>
      <c r="W78" s="24"/>
      <c r="X78" s="24"/>
      <c r="Y78" s="24">
        <v>8</v>
      </c>
      <c r="Z78" s="24"/>
      <c r="AA78" s="24"/>
      <c r="AB78" s="24"/>
      <c r="AC78" s="24"/>
      <c r="AD78" s="24"/>
      <c r="AE78" s="24"/>
      <c r="AF78" s="24"/>
    </row>
    <row r="79" spans="1:32" ht="15.75" customHeight="1" x14ac:dyDescent="0.25">
      <c r="A79" s="26" t="s">
        <v>99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3"/>
    </row>
  </sheetData>
  <mergeCells count="540">
    <mergeCell ref="Z61:AF61"/>
    <mergeCell ref="Z62:AF62"/>
    <mergeCell ref="Z63:AF63"/>
    <mergeCell ref="Z64:AF64"/>
    <mergeCell ref="Z65:AF65"/>
    <mergeCell ref="Z66:AF66"/>
    <mergeCell ref="Z67:AF67"/>
    <mergeCell ref="Z68:AF68"/>
    <mergeCell ref="A67:G67"/>
    <mergeCell ref="H67:J67"/>
    <mergeCell ref="K67:M67"/>
    <mergeCell ref="N67:P67"/>
    <mergeCell ref="Q67:S67"/>
    <mergeCell ref="T67:V67"/>
    <mergeCell ref="W67:Y67"/>
    <mergeCell ref="A68:G68"/>
    <mergeCell ref="H68:J68"/>
    <mergeCell ref="K68:M68"/>
    <mergeCell ref="N68:P68"/>
    <mergeCell ref="Q68:S68"/>
    <mergeCell ref="T68:V68"/>
    <mergeCell ref="W68:Y68"/>
    <mergeCell ref="A65:G65"/>
    <mergeCell ref="H65:J65"/>
    <mergeCell ref="K65:M65"/>
    <mergeCell ref="N65:P65"/>
    <mergeCell ref="Q65:S65"/>
    <mergeCell ref="T65:V65"/>
    <mergeCell ref="W65:Y65"/>
    <mergeCell ref="A66:G66"/>
    <mergeCell ref="H66:J66"/>
    <mergeCell ref="K66:M66"/>
    <mergeCell ref="N66:P66"/>
    <mergeCell ref="Q66:S66"/>
    <mergeCell ref="T66:V66"/>
    <mergeCell ref="W66:Y66"/>
    <mergeCell ref="X38:Y38"/>
    <mergeCell ref="Z38:AA38"/>
    <mergeCell ref="AB38:AC38"/>
    <mergeCell ref="AD38:AF38"/>
    <mergeCell ref="B40:AF40"/>
    <mergeCell ref="A64:G64"/>
    <mergeCell ref="H64:J64"/>
    <mergeCell ref="K64:M64"/>
    <mergeCell ref="N64:P64"/>
    <mergeCell ref="Q64:S64"/>
    <mergeCell ref="T64:V64"/>
    <mergeCell ref="W64:Y64"/>
    <mergeCell ref="Z49:AF49"/>
    <mergeCell ref="Z50:AF50"/>
    <mergeCell ref="Z51:AF51"/>
    <mergeCell ref="Z52:AF52"/>
    <mergeCell ref="Z53:AF53"/>
    <mergeCell ref="Z54:AF54"/>
    <mergeCell ref="Z55:AF55"/>
    <mergeCell ref="Z56:AF56"/>
    <mergeCell ref="Z57:AF57"/>
    <mergeCell ref="Z58:AF58"/>
    <mergeCell ref="Z59:AF59"/>
    <mergeCell ref="Z60:AF60"/>
    <mergeCell ref="B38:E38"/>
    <mergeCell ref="G38:H38"/>
    <mergeCell ref="I38:J38"/>
    <mergeCell ref="K38:L38"/>
    <mergeCell ref="M38:O38"/>
    <mergeCell ref="P38:Q38"/>
    <mergeCell ref="R38:S38"/>
    <mergeCell ref="T38:U38"/>
    <mergeCell ref="V38:W38"/>
    <mergeCell ref="R41:S41"/>
    <mergeCell ref="T41:U41"/>
    <mergeCell ref="V41:W41"/>
    <mergeCell ref="X41:Y41"/>
    <mergeCell ref="Z41:AA41"/>
    <mergeCell ref="AB41:AC41"/>
    <mergeCell ref="AD41:AF41"/>
    <mergeCell ref="B39:E39"/>
    <mergeCell ref="G39:H39"/>
    <mergeCell ref="I39:J39"/>
    <mergeCell ref="K39:L39"/>
    <mergeCell ref="M39:O39"/>
    <mergeCell ref="P39:Q39"/>
    <mergeCell ref="R39:S39"/>
    <mergeCell ref="T39:U39"/>
    <mergeCell ref="V39:W39"/>
    <mergeCell ref="X39:Y39"/>
    <mergeCell ref="Z39:AA39"/>
    <mergeCell ref="AB39:AC39"/>
    <mergeCell ref="AD39:AF39"/>
    <mergeCell ref="R32:S32"/>
    <mergeCell ref="T32:U32"/>
    <mergeCell ref="V32:W32"/>
    <mergeCell ref="X32:Y32"/>
    <mergeCell ref="Z32:AA32"/>
    <mergeCell ref="AB32:AC32"/>
    <mergeCell ref="AD32:AF32"/>
    <mergeCell ref="B35:E35"/>
    <mergeCell ref="G35:H35"/>
    <mergeCell ref="I35:J35"/>
    <mergeCell ref="K35:L35"/>
    <mergeCell ref="M35:O35"/>
    <mergeCell ref="P35:Q35"/>
    <mergeCell ref="R35:S35"/>
    <mergeCell ref="T35:U35"/>
    <mergeCell ref="V35:W35"/>
    <mergeCell ref="X35:Y35"/>
    <mergeCell ref="Z35:AA35"/>
    <mergeCell ref="AB35:AC35"/>
    <mergeCell ref="AD35:AF35"/>
    <mergeCell ref="R34:S34"/>
    <mergeCell ref="T34:U34"/>
    <mergeCell ref="P33:Q33"/>
    <mergeCell ref="R33:S33"/>
    <mergeCell ref="B10:C10"/>
    <mergeCell ref="D10:AF10"/>
    <mergeCell ref="B31:E31"/>
    <mergeCell ref="G31:H31"/>
    <mergeCell ref="I31:J31"/>
    <mergeCell ref="K31:L31"/>
    <mergeCell ref="M31:O31"/>
    <mergeCell ref="P31:Q31"/>
    <mergeCell ref="R31:S31"/>
    <mergeCell ref="T31:U31"/>
    <mergeCell ref="V31:W31"/>
    <mergeCell ref="X31:Y31"/>
    <mergeCell ref="Z31:AA31"/>
    <mergeCell ref="AB31:AC31"/>
    <mergeCell ref="AD31:AF31"/>
    <mergeCell ref="B28:E28"/>
    <mergeCell ref="G28:H28"/>
    <mergeCell ref="I28:J28"/>
    <mergeCell ref="K28:L28"/>
    <mergeCell ref="M28:O28"/>
    <mergeCell ref="P28:Q28"/>
    <mergeCell ref="AD28:AF28"/>
    <mergeCell ref="B29:AF29"/>
    <mergeCell ref="M30:O30"/>
    <mergeCell ref="A79:AF79"/>
    <mergeCell ref="K11:M11"/>
    <mergeCell ref="N11:O11"/>
    <mergeCell ref="P11:Q11"/>
    <mergeCell ref="Y11:Z11"/>
    <mergeCell ref="AA11:AC11"/>
    <mergeCell ref="AD11:AF11"/>
    <mergeCell ref="R11:S11"/>
    <mergeCell ref="T11:V11"/>
    <mergeCell ref="W11:X11"/>
    <mergeCell ref="Y78:AF78"/>
    <mergeCell ref="B78:E78"/>
    <mergeCell ref="F78:H78"/>
    <mergeCell ref="I78:L78"/>
    <mergeCell ref="M78:P78"/>
    <mergeCell ref="Q78:T78"/>
    <mergeCell ref="U78:X78"/>
    <mergeCell ref="A75:AF75"/>
    <mergeCell ref="B77:E77"/>
    <mergeCell ref="F77:H77"/>
    <mergeCell ref="I77:L77"/>
    <mergeCell ref="M77:P77"/>
    <mergeCell ref="Q77:T77"/>
    <mergeCell ref="U77:X77"/>
    <mergeCell ref="Y77:AF77"/>
    <mergeCell ref="W73:Y73"/>
    <mergeCell ref="A73:G73"/>
    <mergeCell ref="H73:J73"/>
    <mergeCell ref="K73:M73"/>
    <mergeCell ref="N73:P73"/>
    <mergeCell ref="Q73:S73"/>
    <mergeCell ref="T73:V73"/>
    <mergeCell ref="W71:Y71"/>
    <mergeCell ref="A72:G72"/>
    <mergeCell ref="H72:J72"/>
    <mergeCell ref="K72:M72"/>
    <mergeCell ref="N72:P72"/>
    <mergeCell ref="Q72:S72"/>
    <mergeCell ref="T72:V72"/>
    <mergeCell ref="W72:Y72"/>
    <mergeCell ref="A71:G71"/>
    <mergeCell ref="H71:J71"/>
    <mergeCell ref="K71:M71"/>
    <mergeCell ref="N71:P71"/>
    <mergeCell ref="Q71:S71"/>
    <mergeCell ref="T71:V71"/>
    <mergeCell ref="Z69:AF73"/>
    <mergeCell ref="W69:Y69"/>
    <mergeCell ref="A70:G70"/>
    <mergeCell ref="H70:J70"/>
    <mergeCell ref="K70:M70"/>
    <mergeCell ref="N70:P70"/>
    <mergeCell ref="Q70:S70"/>
    <mergeCell ref="T70:V70"/>
    <mergeCell ref="W70:Y70"/>
    <mergeCell ref="A69:G69"/>
    <mergeCell ref="H69:J69"/>
    <mergeCell ref="K69:M69"/>
    <mergeCell ref="N69:P69"/>
    <mergeCell ref="Q69:S69"/>
    <mergeCell ref="T69:V69"/>
    <mergeCell ref="W62:Y62"/>
    <mergeCell ref="A63:G63"/>
    <mergeCell ref="H63:J63"/>
    <mergeCell ref="K63:M63"/>
    <mergeCell ref="N63:P63"/>
    <mergeCell ref="Q63:S63"/>
    <mergeCell ref="T63:V63"/>
    <mergeCell ref="W63:Y63"/>
    <mergeCell ref="A62:G62"/>
    <mergeCell ref="H62:J62"/>
    <mergeCell ref="K62:M62"/>
    <mergeCell ref="N62:P62"/>
    <mergeCell ref="Q62:S62"/>
    <mergeCell ref="T62:V62"/>
    <mergeCell ref="W60:Y60"/>
    <mergeCell ref="A61:G61"/>
    <mergeCell ref="H61:J61"/>
    <mergeCell ref="K61:M61"/>
    <mergeCell ref="N61:P61"/>
    <mergeCell ref="Q61:S61"/>
    <mergeCell ref="T61:V61"/>
    <mergeCell ref="W61:Y61"/>
    <mergeCell ref="A60:G60"/>
    <mergeCell ref="H60:J60"/>
    <mergeCell ref="K60:M60"/>
    <mergeCell ref="N60:P60"/>
    <mergeCell ref="Q60:S60"/>
    <mergeCell ref="T60:V60"/>
    <mergeCell ref="W58:Y58"/>
    <mergeCell ref="A59:G59"/>
    <mergeCell ref="H59:J59"/>
    <mergeCell ref="K59:M59"/>
    <mergeCell ref="N59:P59"/>
    <mergeCell ref="Q59:S59"/>
    <mergeCell ref="T59:V59"/>
    <mergeCell ref="W59:Y59"/>
    <mergeCell ref="A58:G58"/>
    <mergeCell ref="H58:J58"/>
    <mergeCell ref="K58:M58"/>
    <mergeCell ref="N58:P58"/>
    <mergeCell ref="Q58:S58"/>
    <mergeCell ref="T58:V58"/>
    <mergeCell ref="W56:Y56"/>
    <mergeCell ref="A57:G57"/>
    <mergeCell ref="H57:J57"/>
    <mergeCell ref="K57:M57"/>
    <mergeCell ref="N57:P57"/>
    <mergeCell ref="Q57:S57"/>
    <mergeCell ref="T57:V57"/>
    <mergeCell ref="W57:Y57"/>
    <mergeCell ref="A56:G56"/>
    <mergeCell ref="H56:J56"/>
    <mergeCell ref="K56:M56"/>
    <mergeCell ref="N56:P56"/>
    <mergeCell ref="Q56:S56"/>
    <mergeCell ref="T56:V56"/>
    <mergeCell ref="A51:G51"/>
    <mergeCell ref="H51:J51"/>
    <mergeCell ref="K51:M51"/>
    <mergeCell ref="W54:Y54"/>
    <mergeCell ref="A55:G55"/>
    <mergeCell ref="H55:J55"/>
    <mergeCell ref="K55:M55"/>
    <mergeCell ref="N55:P55"/>
    <mergeCell ref="Q55:S55"/>
    <mergeCell ref="T55:V55"/>
    <mergeCell ref="W55:Y55"/>
    <mergeCell ref="A54:G54"/>
    <mergeCell ref="H54:J54"/>
    <mergeCell ref="K54:M54"/>
    <mergeCell ref="N54:P54"/>
    <mergeCell ref="Q54:S54"/>
    <mergeCell ref="T54:V54"/>
    <mergeCell ref="W52:Y52"/>
    <mergeCell ref="A53:G53"/>
    <mergeCell ref="H53:J53"/>
    <mergeCell ref="K53:M53"/>
    <mergeCell ref="N53:P53"/>
    <mergeCell ref="Q53:S53"/>
    <mergeCell ref="T53:V53"/>
    <mergeCell ref="W53:Y53"/>
    <mergeCell ref="A52:G52"/>
    <mergeCell ref="H52:J52"/>
    <mergeCell ref="K52:M52"/>
    <mergeCell ref="N52:P52"/>
    <mergeCell ref="Q52:S52"/>
    <mergeCell ref="T52:V52"/>
    <mergeCell ref="Q49:S49"/>
    <mergeCell ref="T49:V49"/>
    <mergeCell ref="W49:Y49"/>
    <mergeCell ref="A50:G50"/>
    <mergeCell ref="H50:J50"/>
    <mergeCell ref="K50:M50"/>
    <mergeCell ref="N50:P50"/>
    <mergeCell ref="Q50:S50"/>
    <mergeCell ref="T50:V50"/>
    <mergeCell ref="W50:Y50"/>
    <mergeCell ref="N51:P51"/>
    <mergeCell ref="Q51:S51"/>
    <mergeCell ref="T51:V51"/>
    <mergeCell ref="W51:Y51"/>
    <mergeCell ref="A44:AF44"/>
    <mergeCell ref="A46:G47"/>
    <mergeCell ref="H46:P46"/>
    <mergeCell ref="Q46:V46"/>
    <mergeCell ref="W46:Y47"/>
    <mergeCell ref="Z46:AF47"/>
    <mergeCell ref="H47:J47"/>
    <mergeCell ref="K47:M47"/>
    <mergeCell ref="A48:G48"/>
    <mergeCell ref="H48:J48"/>
    <mergeCell ref="K48:M48"/>
    <mergeCell ref="N48:P48"/>
    <mergeCell ref="Q48:S48"/>
    <mergeCell ref="T48:V48"/>
    <mergeCell ref="W48:Y48"/>
    <mergeCell ref="Z48:AF48"/>
    <mergeCell ref="A49:G49"/>
    <mergeCell ref="H49:J49"/>
    <mergeCell ref="K49:M49"/>
    <mergeCell ref="N49:P49"/>
    <mergeCell ref="AB42:AC42"/>
    <mergeCell ref="AD42:AF42"/>
    <mergeCell ref="P42:Q42"/>
    <mergeCell ref="R42:S42"/>
    <mergeCell ref="T42:U42"/>
    <mergeCell ref="V42:W42"/>
    <mergeCell ref="X42:Y42"/>
    <mergeCell ref="Z42:AA42"/>
    <mergeCell ref="N47:P47"/>
    <mergeCell ref="Q47:S47"/>
    <mergeCell ref="T47:V47"/>
    <mergeCell ref="V37:W37"/>
    <mergeCell ref="X37:Y37"/>
    <mergeCell ref="Z37:AA37"/>
    <mergeCell ref="AB37:AC37"/>
    <mergeCell ref="AD37:AF37"/>
    <mergeCell ref="B42:E42"/>
    <mergeCell ref="G42:H42"/>
    <mergeCell ref="I42:J42"/>
    <mergeCell ref="K42:L42"/>
    <mergeCell ref="M42:O42"/>
    <mergeCell ref="B37:E37"/>
    <mergeCell ref="G37:H37"/>
    <mergeCell ref="I37:J37"/>
    <mergeCell ref="K37:L37"/>
    <mergeCell ref="M37:O37"/>
    <mergeCell ref="P37:Q37"/>
    <mergeCell ref="R37:S37"/>
    <mergeCell ref="T37:U37"/>
    <mergeCell ref="B41:E41"/>
    <mergeCell ref="G41:H41"/>
    <mergeCell ref="I41:J41"/>
    <mergeCell ref="K41:L41"/>
    <mergeCell ref="M41:O41"/>
    <mergeCell ref="P41:Q41"/>
    <mergeCell ref="P36:Q36"/>
    <mergeCell ref="R36:S36"/>
    <mergeCell ref="T36:U36"/>
    <mergeCell ref="V34:W34"/>
    <mergeCell ref="X34:Y34"/>
    <mergeCell ref="Z34:AA34"/>
    <mergeCell ref="AB34:AC34"/>
    <mergeCell ref="AD34:AF34"/>
    <mergeCell ref="B36:E36"/>
    <mergeCell ref="G36:H36"/>
    <mergeCell ref="I36:J36"/>
    <mergeCell ref="K36:L36"/>
    <mergeCell ref="M36:O36"/>
    <mergeCell ref="AB36:AC36"/>
    <mergeCell ref="AD36:AF36"/>
    <mergeCell ref="V36:W36"/>
    <mergeCell ref="X36:Y36"/>
    <mergeCell ref="Z36:AA36"/>
    <mergeCell ref="B34:E34"/>
    <mergeCell ref="G34:H34"/>
    <mergeCell ref="I34:J34"/>
    <mergeCell ref="K34:L34"/>
    <mergeCell ref="M34:O34"/>
    <mergeCell ref="P34:Q34"/>
    <mergeCell ref="T33:U33"/>
    <mergeCell ref="Z30:AA30"/>
    <mergeCell ref="AB30:AC30"/>
    <mergeCell ref="AD30:AF30"/>
    <mergeCell ref="B33:E33"/>
    <mergeCell ref="G33:H33"/>
    <mergeCell ref="I33:J33"/>
    <mergeCell ref="K33:L33"/>
    <mergeCell ref="M33:O33"/>
    <mergeCell ref="AB33:AC33"/>
    <mergeCell ref="AD33:AF33"/>
    <mergeCell ref="V33:W33"/>
    <mergeCell ref="X33:Y33"/>
    <mergeCell ref="Z33:AA33"/>
    <mergeCell ref="B32:E32"/>
    <mergeCell ref="G32:H32"/>
    <mergeCell ref="I32:J32"/>
    <mergeCell ref="K32:L32"/>
    <mergeCell ref="M32:O32"/>
    <mergeCell ref="P32:Q32"/>
    <mergeCell ref="B30:E30"/>
    <mergeCell ref="G30:H30"/>
    <mergeCell ref="I30:J30"/>
    <mergeCell ref="K30:L30"/>
    <mergeCell ref="P30:Q30"/>
    <mergeCell ref="R30:S30"/>
    <mergeCell ref="T30:U30"/>
    <mergeCell ref="R28:S28"/>
    <mergeCell ref="T28:U28"/>
    <mergeCell ref="V28:W28"/>
    <mergeCell ref="X28:Y28"/>
    <mergeCell ref="Z28:AA28"/>
    <mergeCell ref="AB28:AC28"/>
    <mergeCell ref="V30:W30"/>
    <mergeCell ref="X30:Y30"/>
    <mergeCell ref="A25:AF25"/>
    <mergeCell ref="B27:E27"/>
    <mergeCell ref="G27:H27"/>
    <mergeCell ref="I27:J27"/>
    <mergeCell ref="K27:L27"/>
    <mergeCell ref="M27:O27"/>
    <mergeCell ref="P27:Q27"/>
    <mergeCell ref="R27:S27"/>
    <mergeCell ref="T27:U27"/>
    <mergeCell ref="V27:W27"/>
    <mergeCell ref="X27:Y27"/>
    <mergeCell ref="Z27:AA27"/>
    <mergeCell ref="AB27:AC27"/>
    <mergeCell ref="AD27:AF27"/>
    <mergeCell ref="V21:W21"/>
    <mergeCell ref="X21:Y21"/>
    <mergeCell ref="Z21:AA21"/>
    <mergeCell ref="AB21:AC21"/>
    <mergeCell ref="AD21:AF21"/>
    <mergeCell ref="Z20:AA20"/>
    <mergeCell ref="AB20:AC20"/>
    <mergeCell ref="AD20:AF20"/>
    <mergeCell ref="T20:U20"/>
    <mergeCell ref="V20:W20"/>
    <mergeCell ref="X20:Y20"/>
    <mergeCell ref="J21:K21"/>
    <mergeCell ref="L21:M21"/>
    <mergeCell ref="N21:O21"/>
    <mergeCell ref="P21:Q21"/>
    <mergeCell ref="R21:S21"/>
    <mergeCell ref="N20:O20"/>
    <mergeCell ref="P20:Q20"/>
    <mergeCell ref="R20:S20"/>
    <mergeCell ref="T21:U21"/>
    <mergeCell ref="AB17:AC17"/>
    <mergeCell ref="AD17:AF17"/>
    <mergeCell ref="B18:AF18"/>
    <mergeCell ref="A19:A21"/>
    <mergeCell ref="B19:AF19"/>
    <mergeCell ref="B20:E20"/>
    <mergeCell ref="F20:G21"/>
    <mergeCell ref="H20:I20"/>
    <mergeCell ref="J20:K20"/>
    <mergeCell ref="L20:M20"/>
    <mergeCell ref="P17:Q17"/>
    <mergeCell ref="R17:S17"/>
    <mergeCell ref="T17:U17"/>
    <mergeCell ref="V17:W17"/>
    <mergeCell ref="X17:Y17"/>
    <mergeCell ref="Z17:AA17"/>
    <mergeCell ref="B17:E17"/>
    <mergeCell ref="F17:G17"/>
    <mergeCell ref="H17:I17"/>
    <mergeCell ref="J17:K17"/>
    <mergeCell ref="L17:M17"/>
    <mergeCell ref="N17:O17"/>
    <mergeCell ref="B21:E21"/>
    <mergeCell ref="H21:I21"/>
    <mergeCell ref="A13:AF13"/>
    <mergeCell ref="B11:C11"/>
    <mergeCell ref="D11:F11"/>
    <mergeCell ref="G11:H11"/>
    <mergeCell ref="I11:J11"/>
    <mergeCell ref="T16:U16"/>
    <mergeCell ref="V16:W16"/>
    <mergeCell ref="X16:Y16"/>
    <mergeCell ref="Z16:AA16"/>
    <mergeCell ref="AB16:AC16"/>
    <mergeCell ref="AD16:AF16"/>
    <mergeCell ref="A15:A16"/>
    <mergeCell ref="B15:E16"/>
    <mergeCell ref="F15:G16"/>
    <mergeCell ref="H15:AF15"/>
    <mergeCell ref="H16:I16"/>
    <mergeCell ref="J16:K16"/>
    <mergeCell ref="L16:M16"/>
    <mergeCell ref="N16:O16"/>
    <mergeCell ref="P16:Q16"/>
    <mergeCell ref="R16:S16"/>
    <mergeCell ref="B8:C8"/>
    <mergeCell ref="D8:AF8"/>
    <mergeCell ref="B9:C9"/>
    <mergeCell ref="D9:F9"/>
    <mergeCell ref="G9:H9"/>
    <mergeCell ref="I9:J9"/>
    <mergeCell ref="K9:M9"/>
    <mergeCell ref="N9:O9"/>
    <mergeCell ref="P9:Q9"/>
    <mergeCell ref="R9:S9"/>
    <mergeCell ref="T9:V9"/>
    <mergeCell ref="W9:X9"/>
    <mergeCell ref="Y9:Z9"/>
    <mergeCell ref="AA9:AC9"/>
    <mergeCell ref="AD9:AF9"/>
    <mergeCell ref="AA7:AC7"/>
    <mergeCell ref="AD7:AF7"/>
    <mergeCell ref="AH6:AI6"/>
    <mergeCell ref="AJ6:AK6"/>
    <mergeCell ref="AL6:AM6"/>
    <mergeCell ref="W6:X6"/>
    <mergeCell ref="Y6:Z6"/>
    <mergeCell ref="AA6:AC6"/>
    <mergeCell ref="AD6:AF6"/>
    <mergeCell ref="A23:AF23"/>
    <mergeCell ref="A1:AF1"/>
    <mergeCell ref="A2:AF2"/>
    <mergeCell ref="A4:AF4"/>
    <mergeCell ref="B6:C6"/>
    <mergeCell ref="D6:F6"/>
    <mergeCell ref="G6:H6"/>
    <mergeCell ref="I6:J6"/>
    <mergeCell ref="K6:M6"/>
    <mergeCell ref="N6:O6"/>
    <mergeCell ref="P6:Q6"/>
    <mergeCell ref="B7:C7"/>
    <mergeCell ref="D7:F7"/>
    <mergeCell ref="G7:H7"/>
    <mergeCell ref="I7:J7"/>
    <mergeCell ref="K7:M7"/>
    <mergeCell ref="N7:O7"/>
    <mergeCell ref="P7:Q7"/>
    <mergeCell ref="R6:S6"/>
    <mergeCell ref="T6:V6"/>
    <mergeCell ref="R7:S7"/>
    <mergeCell ref="T7:V7"/>
    <mergeCell ref="W7:X7"/>
    <mergeCell ref="Y7:Z7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Отчет о ходе реализации МП</vt:lpstr>
      <vt:lpstr>КМП 1</vt:lpstr>
      <vt:lpstr>КМП 2</vt:lpstr>
      <vt:lpstr>'КМП 1'!Область_печати</vt:lpstr>
      <vt:lpstr>'КМП 2'!Область_печати</vt:lpstr>
      <vt:lpstr>'Отчет о ходе реализации МП'!Область_печати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Пронина Наталья Владимировна</dc:creator>
  <cp:lastModifiedBy>Игорь</cp:lastModifiedBy>
  <cp:lastPrinted>2026-04-09T08:24:38Z</cp:lastPrinted>
  <dcterms:created xsi:type="dcterms:W3CDTF">2026-02-27T06:13:18Z</dcterms:created>
  <dcterms:modified xsi:type="dcterms:W3CDTF">2026-04-21T13:18:01Z</dcterms:modified>
</cp:coreProperties>
</file>