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7795" windowHeight="13800" activeTab="1"/>
  </bookViews>
  <sheets>
    <sheet name="Мун.прогр" sheetId="1" r:id="rId1"/>
    <sheet name="комплекс проект мер" sheetId="3" r:id="rId2"/>
    <sheet name="Ведомств проект" sheetId="2" r:id="rId3"/>
  </sheets>
  <definedNames>
    <definedName name="_ftn1" localSheetId="2">'Ведомств проект'!#REF!</definedName>
    <definedName name="_ftn10" localSheetId="2">'Ведомств проект'!#REF!</definedName>
    <definedName name="_ftn11" localSheetId="2">'Ведомств проект'!#REF!</definedName>
    <definedName name="_ftn12" localSheetId="2">'Ведомств проект'!#REF!</definedName>
    <definedName name="_ftn13" localSheetId="2">'Ведомств проект'!#REF!</definedName>
    <definedName name="_ftn14" localSheetId="2">'Ведомств проект'!#REF!</definedName>
    <definedName name="_ftn15" localSheetId="2">'Ведомств проект'!#REF!</definedName>
    <definedName name="_ftn16" localSheetId="2">'Ведомств проект'!#REF!</definedName>
    <definedName name="_ftn17" localSheetId="2">'Ведомств проект'!#REF!</definedName>
    <definedName name="_ftn18" localSheetId="2">'Ведомств проект'!#REF!</definedName>
    <definedName name="_ftn19" localSheetId="2">'Ведомств проект'!#REF!</definedName>
    <definedName name="_ftn2" localSheetId="2">'Ведомств проект'!#REF!</definedName>
    <definedName name="_ftn3" localSheetId="2">'Ведомств проект'!#REF!</definedName>
    <definedName name="_ftn4" localSheetId="2">'Ведомств проект'!#REF!</definedName>
    <definedName name="_ftn5" localSheetId="2">'Ведомств проект'!#REF!</definedName>
    <definedName name="_ftn6" localSheetId="2">'Ведомств проект'!#REF!</definedName>
    <definedName name="_ftn7" localSheetId="2">'Ведомств проект'!#REF!</definedName>
    <definedName name="_ftn8" localSheetId="2">'Ведомств проект'!#REF!</definedName>
    <definedName name="_ftn9" localSheetId="2">'Ведомств проект'!#REF!</definedName>
    <definedName name="_ftnref1" localSheetId="2">'Ведомств проект'!#REF!</definedName>
    <definedName name="_ftnref10" localSheetId="2">'Ведомств проект'!#REF!</definedName>
    <definedName name="_ftnref11" localSheetId="2">'Ведомств проект'!#REF!</definedName>
    <definedName name="_ftnref12" localSheetId="2">'Ведомств проект'!#REF!</definedName>
    <definedName name="_ftnref13" localSheetId="2">'Ведомств проект'!#REF!</definedName>
    <definedName name="_ftnref14" localSheetId="2">'Ведомств проект'!#REF!</definedName>
    <definedName name="_ftnref15" localSheetId="2">'Ведомств проект'!#REF!</definedName>
    <definedName name="_ftnref16" localSheetId="2">'Ведомств проект'!#REF!</definedName>
    <definedName name="_ftnref17" localSheetId="2">'Ведомств проект'!#REF!</definedName>
    <definedName name="_ftnref18" localSheetId="2">'Ведомств проект'!#REF!</definedName>
    <definedName name="_ftnref19" localSheetId="2">'Ведомств проект'!#REF!</definedName>
    <definedName name="_ftnref2" localSheetId="2">'Ведомств проект'!#REF!</definedName>
    <definedName name="_ftnref3" localSheetId="2">'Ведомств проект'!#REF!</definedName>
    <definedName name="_ftnref4" localSheetId="2">'Ведомств проект'!#REF!</definedName>
    <definedName name="_ftnref5" localSheetId="2">'Ведомств проект'!#REF!</definedName>
    <definedName name="_ftnref6" localSheetId="2">'Ведомств проект'!#REF!</definedName>
    <definedName name="_ftnref7" localSheetId="2">'Ведомств проект'!#REF!</definedName>
    <definedName name="_ftnref8" localSheetId="2">'Ведомств проект'!#REF!</definedName>
    <definedName name="_ftnref9" localSheetId="2">'Ведомств проект'!#REF!</definedName>
    <definedName name="_xlnm.Print_Area" localSheetId="2">'Ведомств проект'!$A$1:$T$74</definedName>
    <definedName name="_xlnm.Print_Area" localSheetId="1">'комплекс проект мер'!$A$1:$P$109</definedName>
  </definedNames>
  <calcPr calcId="145621"/>
</workbook>
</file>

<file path=xl/calcChain.xml><?xml version="1.0" encoding="utf-8"?>
<calcChain xmlns="http://schemas.openxmlformats.org/spreadsheetml/2006/main">
  <c r="I99" i="3" l="1"/>
  <c r="F99" i="3"/>
  <c r="F96" i="3" s="1"/>
  <c r="H96" i="3"/>
  <c r="G96" i="3"/>
  <c r="E96" i="3"/>
  <c r="D96" i="3"/>
  <c r="I94" i="3"/>
  <c r="F94" i="3"/>
  <c r="H91" i="3"/>
  <c r="G91" i="3"/>
  <c r="F91" i="3"/>
  <c r="E91" i="3"/>
  <c r="I91" i="3" s="1"/>
  <c r="D91" i="3"/>
  <c r="I89" i="3"/>
  <c r="F89" i="3"/>
  <c r="G89" i="3" s="1"/>
  <c r="G86" i="3" s="1"/>
  <c r="H86" i="3"/>
  <c r="F86" i="3"/>
  <c r="E86" i="3"/>
  <c r="D86" i="3"/>
  <c r="I84" i="3"/>
  <c r="F84" i="3"/>
  <c r="G84" i="3" s="1"/>
  <c r="G81" i="3" s="1"/>
  <c r="H81" i="3"/>
  <c r="F81" i="3"/>
  <c r="E81" i="3"/>
  <c r="D81" i="3"/>
  <c r="H76" i="3"/>
  <c r="G76" i="3"/>
  <c r="F76" i="3"/>
  <c r="E76" i="3"/>
  <c r="D76" i="3"/>
  <c r="I74" i="3"/>
  <c r="F74" i="3"/>
  <c r="G74" i="3" s="1"/>
  <c r="G69" i="3" s="1"/>
  <c r="I73" i="3"/>
  <c r="F73" i="3"/>
  <c r="G73" i="3" s="1"/>
  <c r="H71" i="3"/>
  <c r="I71" i="3" s="1"/>
  <c r="E71" i="3"/>
  <c r="D71" i="3"/>
  <c r="H69" i="3"/>
  <c r="E69" i="3"/>
  <c r="F69" i="3" s="1"/>
  <c r="D69" i="3"/>
  <c r="H68" i="3"/>
  <c r="E68" i="3"/>
  <c r="F68" i="3" s="1"/>
  <c r="D68" i="3"/>
  <c r="E66" i="3"/>
  <c r="D66" i="3" l="1"/>
  <c r="I86" i="3"/>
  <c r="I69" i="3"/>
  <c r="I81" i="3"/>
  <c r="I96" i="3"/>
  <c r="G68" i="3"/>
  <c r="G71" i="3"/>
  <c r="G66" i="3" s="1"/>
  <c r="F71" i="3"/>
  <c r="F66" i="3" s="1"/>
  <c r="H66" i="3"/>
  <c r="I66" i="3" s="1"/>
  <c r="I61" i="1"/>
  <c r="I55" i="1"/>
  <c r="I56" i="1"/>
  <c r="F61" i="1"/>
  <c r="G61" i="1" s="1"/>
  <c r="F56" i="1"/>
  <c r="F55" i="1"/>
  <c r="G55" i="1" s="1"/>
  <c r="E50" i="1" l="1"/>
  <c r="F50" i="1"/>
  <c r="G50" i="1"/>
  <c r="H50" i="1"/>
  <c r="E51" i="1"/>
  <c r="E48" i="1" s="1"/>
  <c r="F51" i="1"/>
  <c r="G51" i="1"/>
  <c r="H51" i="1"/>
  <c r="D51" i="1"/>
  <c r="D50" i="1"/>
  <c r="E53" i="1"/>
  <c r="F53" i="1"/>
  <c r="G53" i="1"/>
  <c r="H53" i="1"/>
  <c r="D53" i="1"/>
  <c r="E58" i="1"/>
  <c r="F58" i="1"/>
  <c r="G58" i="1"/>
  <c r="H58" i="1"/>
  <c r="D58" i="1"/>
  <c r="I53" i="1" l="1"/>
  <c r="I51" i="1"/>
  <c r="I50" i="1"/>
  <c r="I58" i="1"/>
  <c r="F48" i="1"/>
  <c r="G48" i="1"/>
  <c r="H48" i="1"/>
  <c r="I48" i="1" s="1"/>
  <c r="D48" i="1"/>
</calcChain>
</file>

<file path=xl/sharedStrings.xml><?xml version="1.0" encoding="utf-8"?>
<sst xmlns="http://schemas.openxmlformats.org/spreadsheetml/2006/main" count="576" uniqueCount="268">
  <si>
    <t>ОТЧЕТ</t>
  </si>
  <si>
    <t>1. Сведения о достижении показателей муниципальной программы</t>
  </si>
  <si>
    <t>N</t>
  </si>
  <si>
    <t>Наименование показателя</t>
  </si>
  <si>
    <t>Уровень показателя &lt;7&gt;</t>
  </si>
  <si>
    <t>Подтверждающий документ</t>
  </si>
  <si>
    <t>1.</t>
  </si>
  <si>
    <t>Статус фактического/прогнозного значения за отчетный период</t>
  </si>
  <si>
    <t>Фактическое значение на конец отчетного периода</t>
  </si>
  <si>
    <t>Прогнозное значение на конец отчетного периода</t>
  </si>
  <si>
    <t>N п/п</t>
  </si>
  <si>
    <t>Показатели муниципальной программы</t>
  </si>
  <si>
    <t>Плановые значения по кварталам/месяцам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</si>
  <si>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</si>
  <si>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</si>
  <si>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</si>
  <si>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</si>
  <si>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</si>
  <si>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</si>
  <si>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</si>
  <si>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</si>
  <si>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</si>
  <si>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</si>
  <si>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</si>
  <si>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План</t>
  </si>
  <si>
    <t>Факт/прогноз</t>
  </si>
  <si>
    <t>предусмотренных на финансовое обеспечение реализации</t>
  </si>
  <si>
    <t>Наименование муниципальной программы, структурного элемента и источника финансового обеспечения</t>
  </si>
  <si>
    <t>Объем финансового обеспечения (тыс. рублей)</t>
  </si>
  <si>
    <t>Исполнение (тыс. рублей)</t>
  </si>
  <si>
    <t>Процент исполнения, (6) / (3) x 100 &lt;14&gt;</t>
  </si>
  <si>
    <t>Комментарий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</si>
  <si>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</si>
  <si>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</si>
  <si>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</si>
  <si>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</si>
  <si>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Кассовое исполнение</t>
  </si>
  <si>
    <t>Муниципальная программа (всего), в том числе:</t>
  </si>
  <si>
    <t>Федеральный бюджет</t>
  </si>
  <si>
    <t>Республиканский бюджет</t>
  </si>
  <si>
    <t>Местный бюджет</t>
  </si>
  <si>
    <t>Внебюджетные источники</t>
  </si>
  <si>
    <t>-</t>
  </si>
  <si>
    <t>4. Информация о рисках муниципальной программы</t>
  </si>
  <si>
    <t>Описание риска</t>
  </si>
  <si>
    <t>Оценка возможных последствий риска</t>
  </si>
  <si>
    <t>Уровень риска</t>
  </si>
  <si>
    <t>Планируемые меры реагирования</t>
  </si>
  <si>
    <t>Срок выполнения меры реагирования</t>
  </si>
  <si>
    <t>Ответственный за принятие мер реагирования (ФИО, должность, организация)</t>
  </si>
  <si>
    <t xml:space="preserve">УТВЕРЖДЕН </t>
  </si>
  <si>
    <t xml:space="preserve">о ходе реализации муниципальной программы </t>
  </si>
  <si>
    <t>"Развитие физической культуры и спорта"</t>
  </si>
  <si>
    <t>за 1 квартал 2026 г.</t>
  </si>
  <si>
    <t>Цель 1 «Повышение уровня физической культуры населения с увеличением доли граждан, систематически занимающихся физической культурой и спортом, до 70 % к 2030 году».</t>
  </si>
  <si>
    <t>Доля граждан, систематически занимающихся физической культурой и спортом</t>
  </si>
  <si>
    <t>ГП, НП</t>
  </si>
  <si>
    <t>Возрастание</t>
  </si>
  <si>
    <t>Процент</t>
  </si>
  <si>
    <t>Уровень обеспеченности граждан спортивными сооружениями исходя из единовременной пропускной способности объектов спорта</t>
  </si>
  <si>
    <t>МП</t>
  </si>
  <si>
    <t>Доля лиц с ограниченными возможностями здоровья и инвалидов, систематически занимающихся физической культурой и спортом, в общей численности указанной категории населения, не имеющего противопоказаний для занятий физической культурой и спортом</t>
  </si>
  <si>
    <t>Цель 2 «Развитие спорта высших достижений»</t>
  </si>
  <si>
    <t xml:space="preserve">Доля спортсменов-разрядников, имеющих разряды и звания (от 1 разряда до спортивного звания «Заслуженный мастер спорта» в общем количестве спортсменов-разрядников в учреждениях физкультурно-спортивной направленности </t>
  </si>
  <si>
    <t>На конец 2026 года</t>
  </si>
  <si>
    <t>Доля граждан, систематически занимающихся физической культурой и спортом, процент</t>
  </si>
  <si>
    <t>Х</t>
  </si>
  <si>
    <t>1.1.</t>
  </si>
  <si>
    <t>1.2.</t>
  </si>
  <si>
    <t>1.3.</t>
  </si>
  <si>
    <t>2.</t>
  </si>
  <si>
    <t>2.1.</t>
  </si>
  <si>
    <t>Наименование показателя &lt;20&gt;</t>
  </si>
  <si>
    <t>Базовое значение</t>
  </si>
  <si>
    <t>Плановое значение на конец отчетного периода</t>
  </si>
  <si>
    <t>2. Сведения о помесячном достижении показателей комплекса</t>
  </si>
  <si>
    <t>Уровень показателя</t>
  </si>
  <si>
    <t>3. Сведения о выполнении (достижении) мероприятий</t>
  </si>
  <si>
    <t>(результатов) и контрольных точек комплекса</t>
  </si>
  <si>
    <t>процессных мероприятий</t>
  </si>
  <si>
    <t>Наименование мероприятия (результата)/контрольной точки</t>
  </si>
  <si>
    <t>Единица измерения</t>
  </si>
  <si>
    <t>Уровень соответствия Декомпозированного мероприятия (результата)</t>
  </si>
  <si>
    <t>Плановая дата наступления контрольной точки</t>
  </si>
  <si>
    <t>Прогнозная дата наступления контрольной точки</t>
  </si>
  <si>
    <t>Ответственный исполнитель (Фамилия И.О., должность)</t>
  </si>
  <si>
    <t>4. Сведения об исполнении бюджетных ассигнований,</t>
  </si>
  <si>
    <t>комплекса процессных мероприятий</t>
  </si>
  <si>
    <t>Наименование мероприятия (результата) и источника финансового обеспечения</t>
  </si>
  <si>
    <t>Процент исполнения, (6) / (3) x 100 &lt;34&gt;</t>
  </si>
  <si>
    <t>3. Сведения об исполнении бюджетных ассигнований,предусмотренных на финансовое обеспечение реализации муниципальной программы</t>
  </si>
  <si>
    <t xml:space="preserve">1. Сведения о достижении показателей комплекса процессных мероприятий </t>
  </si>
  <si>
    <t xml:space="preserve"> «Развитие физической культуры и массового спорта»</t>
  </si>
  <si>
    <t>о ходе реализации комплекса процессных мероприятий 1</t>
  </si>
  <si>
    <t>Задача 1 «Финансовое обеспечение деятельности муниципальных учреждений физической культуры и спорта»</t>
  </si>
  <si>
    <t>Доля лиц, занимающихся по дополнительным образовательным программам спортивной подготовки по видам спорта в учреждениях ведомственной принадлежности физической культуры и спорта</t>
  </si>
  <si>
    <t>Без динамики</t>
  </si>
  <si>
    <t>Выполнение муниципальными учреждениями физической культуры и спорта муниципального задания</t>
  </si>
  <si>
    <t>Задача 2 «Вовлечение всех категорий населения муниципального округа в массовые физкультурные и спортивные мероприятия»</t>
  </si>
  <si>
    <t>Количество участников физкультурно-оздоровительных и спортивных мероприятий</t>
  </si>
  <si>
    <t xml:space="preserve">Доля населения, выполнившего нормативы испытаний (тестов) Всероссийского физкультурно-спортивного комплекса «Готов к труду и обороне» (ГТО), 
в общей численности населения, принявшего участие в выполнении нормативов испытаний (тестов) Всероссийского физкультурно-спортивного комплекса «Готов к труду и обороне» (ГТО)
</t>
  </si>
  <si>
    <t>Человек</t>
  </si>
  <si>
    <t>Задача 3 «Развитие физической культуры и спорта округа для лиц с ограниченными возможностями здоровья и инвалидов»</t>
  </si>
  <si>
    <t>Количество мероприятий, проведенных для лиц с ограниченными возможностями здоровья и инвалидов</t>
  </si>
  <si>
    <t>Усл. единица</t>
  </si>
  <si>
    <t>Задача 4 «Обеспечение реализации муниципальной программы»</t>
  </si>
  <si>
    <t>Удельный вес реализованных мероприятий муниципальной программы «Развитие физической культуры и спорта»</t>
  </si>
  <si>
    <t xml:space="preserve">Предоставление гарантий 
и компенсаций работникам отрасли «Физическая культура и спорт»
</t>
  </si>
  <si>
    <t>2.2.</t>
  </si>
  <si>
    <t>3.</t>
  </si>
  <si>
    <t>3.1</t>
  </si>
  <si>
    <t>4.</t>
  </si>
  <si>
    <t>4.1.</t>
  </si>
  <si>
    <t>4.2.</t>
  </si>
  <si>
    <t>Уровень обеспеченности граждан спортивными сооружениями исходя из единовременной пропускной способности объектов спорта, процент</t>
  </si>
  <si>
    <t>Доля лиц с ограниченными возможностями здоровья и инвалидов, систематически занимающихся физической культурой и спортом, в общей численности указанной категории населения, не имеющего противопоказаний для занятий физической культурой и спортом, процент</t>
  </si>
  <si>
    <t>Доля спортсменов-разрядников, имеющих разряды и звания (от 1 разряда до спортивного звания «Заслуженный мастер спорта» в общем количестве спортсменов-разрядников в учреждениях физкультурно-спортивной направленности , процент</t>
  </si>
  <si>
    <t>Комплекс процессных мероприятий  1 «Развитие физической культуры и массового спорта» (всего), в том числе:</t>
  </si>
  <si>
    <t>Ведомственный проект  1 
«Модернизация и укрепление материально-технической базы организаций физкультурно-спортивной направленности в муниципальном округе «Усинск» Республики Коми(всего), в том числе:</t>
  </si>
  <si>
    <t>Комплекс процессных мероприятий 1  
«Развитие физической культуры и массового спорта» (всего), в том числе:</t>
  </si>
  <si>
    <t>Мероприятие (результат) 1
«Оказаны муниципальные услуги (работы) учреждениями физической культуры и спорта»  (всего) в том числе:</t>
  </si>
  <si>
    <t>Мероприятие (результат) 5 
«Обеспечено функционирование аппарата Управления физической культуры и спорта администрации муниципального округа «Усинск» Республики Коми  (всего), в том числе:</t>
  </si>
  <si>
    <t>Мероприятие (результат) 4 
«Проведены мероприятия для лиц с ограниченными возможностями здоровья и инвалидов» (всего), в том числе:</t>
  </si>
  <si>
    <t>Мероприятие (результат) 3 
«Проведены официальные физкультурно-оздоровительные и спортивные мероприятия» (всего), в том числе:</t>
  </si>
  <si>
    <t>Мероприятие (результат) 2 
«Выполнено укрепление материально-технической базы учреждениями  физической культуры и спорта» (всего), в том числе:</t>
  </si>
  <si>
    <t>процессных мероприятий в 2026 году</t>
  </si>
  <si>
    <t>Мероприятие (результат) 1 
«Оказаны муниципальные услуги (работы) учреждениями физической культуры и спорта»</t>
  </si>
  <si>
    <t>Контрольная точка 1.1 
Заключены соглашения с подведомственными учреждениями о порядке и условиях предоставления субсидии</t>
  </si>
  <si>
    <t>Условная единица</t>
  </si>
  <si>
    <t xml:space="preserve">Новоселов Т.А.  руководитель УФКиС АМО «Усинск» </t>
  </si>
  <si>
    <t xml:space="preserve">Плановое значение на конец текущего года </t>
  </si>
  <si>
    <t xml:space="preserve">Фактическая дата наступления контрольной точки </t>
  </si>
  <si>
    <t>%</t>
  </si>
  <si>
    <t>25.01.2026; 25.02.2026; 25.03.2026; 25.04.2026; 25.05.2026; 25.07.2026; 25.08.2026; 25.09.2026; 25.10.2026; 25.11.2026; 20.12.2026</t>
  </si>
  <si>
    <t>15.04.2026; 15.07.2026; 15.10.2026; 15.01.2027</t>
  </si>
  <si>
    <t xml:space="preserve">Контрольная точка 1.2 
Перечисление субсидии подведомственным учреждениям
</t>
  </si>
  <si>
    <t>Мероприятие (результат) 2 
Выполнено укрепление материально-технической базы учреждениями физической культуры и спорта</t>
  </si>
  <si>
    <t xml:space="preserve">Контрольная точка 2.1.
Заключены соглашения с подведомственными учреждениями 
о порядке и условиях предоставления субсидии
</t>
  </si>
  <si>
    <t xml:space="preserve">Контрольная точка 2.2 
Выполнены мероприятия по укреплению материально-технической базы в текущем финансовом году на спортивных объектах
</t>
  </si>
  <si>
    <t>15.04.2026; 15.07.2026; 15.10.2026; 30.12.2026</t>
  </si>
  <si>
    <t>2. Задача «Вовлечение всех категорий населения муниципального округа в массовые физкультурные и спортивные мероприятия»</t>
  </si>
  <si>
    <t>Мероприятие (результат) 3 «Проведены официальные физкультурно-оздоровительные и спортивные мероприятия»</t>
  </si>
  <si>
    <t xml:space="preserve">Контрольная точка 3.2
Проведены 195 физкультурно-оздоровительных и спортивных мероприятий
</t>
  </si>
  <si>
    <t xml:space="preserve">Мероприятие (результат) 4 
«Проведены мероприятия для лиц с ограниченными возможностями здоровья и инвалидов»
</t>
  </si>
  <si>
    <t xml:space="preserve">Контрольная точка 4.1
Согласование  календарного плана официальных физкультурных мероприятий и спортивных мероприятий муниципального округа  «Усинск» Республики Коми
</t>
  </si>
  <si>
    <t xml:space="preserve">Контрольная точка 4.2
Организовано участие инвалидов и лиц с ограниченными возможностями в 10 республиканских и всероссийских физкультурных и спортивных мероприятиях.
</t>
  </si>
  <si>
    <t>4. Задача «Обеспечение реализации муниципальной программы»</t>
  </si>
  <si>
    <t xml:space="preserve">15.07.2026
30.12.2026
</t>
  </si>
  <si>
    <t>Отчет</t>
  </si>
  <si>
    <t>x</t>
  </si>
  <si>
    <t>Признак возрастания/убывания</t>
  </si>
  <si>
    <t xml:space="preserve">Единица измерения (по ОКЕИ) </t>
  </si>
  <si>
    <t xml:space="preserve">Плановое значение на конец отчетного периода </t>
  </si>
  <si>
    <t xml:space="preserve">Прогнозное значение на конец отчетного периода </t>
  </si>
  <si>
    <t>Прогнозное значение на конец текущего года</t>
  </si>
  <si>
    <t xml:space="preserve">Постановление Правительства Российской Федерации от 30 сентября 2021 г. № 1661 
«Об утверждении государственной программы Российской Федерации «Развитие физической культуры и спорта» и 
о признании утратившими силу некоторых актов и отдельных положений некоторых актов Правительства Российской Федерации
</t>
  </si>
  <si>
    <t xml:space="preserve">Комментарий </t>
  </si>
  <si>
    <t xml:space="preserve">2. Сведения о помесячном достижении показателей муниципальной программы в 2026 году </t>
  </si>
  <si>
    <t xml:space="preserve">Признак возрастания/убывания </t>
  </si>
  <si>
    <t xml:space="preserve">Информационная система </t>
  </si>
  <si>
    <t xml:space="preserve">Прогнозное значение на конец текущего года </t>
  </si>
  <si>
    <t>Контрольная точка 5.1
Содержание аппарата Управления физической культуры и спорта</t>
  </si>
  <si>
    <t>Мероприятие (результат) 6  
Обеспечено предоставление гарантий и компенсаций работникам отрасли «Физическая культура и спорт»</t>
  </si>
  <si>
    <t>Контрольная точка 6.1.
Предоставлен  льготный проезд, возмещение расходов, связанных с переездом работников учреждений и организаций, финансируемых за счет бюджета муниципального округа «Усинск» Республики Коми</t>
  </si>
  <si>
    <t>Постановление Правительства Российской Федерации от 30 сентября 2021 г. № 1661 
«Об утверждении государственной программы Российской Федерации «Развитие физической культуры и спорта» и о признании утратившими силу некоторых актов и отдельных положений некоторых актов Правительства Российской Федерации»;
Распоряжение Правительства Российской Федерации от 01 октября 2021 г. № 2765-р;
Постановление Правительства Республики Коми от 11 апреля 2019 г. № 185 «О стратегии социально-экономического развития Республики Коми на период до 2035 года»;
Указ Президента Российской Федерации 
от 04 февраля 2021 г. № 68 «Об оценке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Федерации»; 
Решение Совета муниципального образования городского округа «Усинск» 
«О Стратегии социально-экономического развития муниципального округа «Усинск» Республики Коми» от 13 октября 
2020 г. № 79 
(далее - Стратегия)</t>
  </si>
  <si>
    <t xml:space="preserve">Уровень показателя </t>
  </si>
  <si>
    <t>Контрольная точка 3.4
Проведены 32 физкультурно-спортивные мероприятия Всероссийского физкультурно-спортивного комплекса «Готов 
к труду и обороне"</t>
  </si>
  <si>
    <t>15.07.2026
30.12.2026</t>
  </si>
  <si>
    <t>12.01.2026
14.01.2026
13.01.2026</t>
  </si>
  <si>
    <t>ЦСМ Соглашение №1 от 12.01.2026
СШ 1 Соглашение №1 от 14.01.2026
СШ Соглашение №1 от 13.01.2026</t>
  </si>
  <si>
    <t>25.01.2026
25.02.2026
25.03.2026</t>
  </si>
  <si>
    <t xml:space="preserve">Контрольная точка 1.3.
Предоставлены отчеты по Соглашению
</t>
  </si>
  <si>
    <t>Приказ № 216 ОД от 12.12.2025 г.</t>
  </si>
  <si>
    <t>Информация о рисках муниципальной программы отсутствует</t>
  </si>
  <si>
    <t xml:space="preserve">5. Дополнительная информация
</t>
  </si>
  <si>
    <t>Дополнительная информация о ходе реализации муниципальной программы</t>
  </si>
  <si>
    <t>Дополнительная информация о ходе реализации муниципальной программы отсутствует</t>
  </si>
  <si>
    <t>5. Информация о рисках комплекса процессных мероприятий</t>
  </si>
  <si>
    <t>Наименование показателя задачи, мероприятия (результата)</t>
  </si>
  <si>
    <t>Информация отсутствует</t>
  </si>
  <si>
    <t>Первый заместитель главы администрации муниципального округа «Усинск» Республики Коми</t>
  </si>
  <si>
    <t>Анисимова Т.А.</t>
  </si>
  <si>
    <t xml:space="preserve">
ЦСМ Соглашение №1 от 12.01.2026
СШ 1 Соглашение №1 от 14.01.2026
СШ Соглашение №1 от 13.01.2026
</t>
  </si>
  <si>
    <t>Мероприятие (результат) 6
«Обеспечение предоставления гарантий и компенсаций работникам отрасли "Физическая культура и спорт"  (всего), в том числе:</t>
  </si>
  <si>
    <t>Данный показатель является годовым и расчитывается по итогам года</t>
  </si>
  <si>
    <t>Отчет о ходе реализации ведомственного проекта 1</t>
  </si>
  <si>
    <t xml:space="preserve"> «Модернизация и укрепление материально-технической базы организаций</t>
  </si>
  <si>
    <t>физкультурно-спортивной направленности в муниципальном округе «Усинск»</t>
  </si>
  <si>
    <t>1. Основные положения</t>
  </si>
  <si>
    <t>Дата отчета</t>
  </si>
  <si>
    <t xml:space="preserve">Наименование ведомственного проекта </t>
  </si>
  <si>
    <t xml:space="preserve">Проект включен в муниципальную программу </t>
  </si>
  <si>
    <t>Развитие физической культуры и спорта</t>
  </si>
  <si>
    <t xml:space="preserve">Период реализации ведомственного проекта </t>
  </si>
  <si>
    <t>2026 год</t>
  </si>
  <si>
    <t>2. Общая информация о реализации ведомственного проекта</t>
  </si>
  <si>
    <t>3. Информация о достижении показателей ведомственного проекта</t>
  </si>
  <si>
    <t>№ /п</t>
  </si>
  <si>
    <t>Базовое</t>
  </si>
  <si>
    <t>значение показателя</t>
  </si>
  <si>
    <t>Целевое</t>
  </si>
  <si>
    <t>Динамика достижения показателя</t>
  </si>
  <si>
    <t>по контрольным датам</t>
  </si>
  <si>
    <t xml:space="preserve">Контрольная </t>
  </si>
  <si>
    <t>дата № 1</t>
  </si>
  <si>
    <t>дата № 2</t>
  </si>
  <si>
    <t>дата № 3</t>
  </si>
  <si>
    <t>дата № 4</t>
  </si>
  <si>
    <t>план</t>
  </si>
  <si>
    <t>факт</t>
  </si>
  <si>
    <r>
      <t>прогноз</t>
    </r>
    <r>
      <rPr>
        <vertAlign val="superscript"/>
        <sz val="10"/>
        <color rgb="FF000000"/>
        <rFont val="Times New Roman"/>
        <family val="1"/>
        <charset val="204"/>
      </rPr>
      <t xml:space="preserve"> </t>
    </r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</si>
  <si>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0"/>
        <color theme="1"/>
        <rFont val="Times New Roman"/>
        <family val="1"/>
        <charset val="204"/>
      </rPr>
      <t> </t>
    </r>
  </si>
  <si>
    <t>Доля организаций в сфере физической культуры и спорта из общего количества организаций, в которых реализована модернизация и укрепление материально-технической базы в соответствующем финансовом году</t>
  </si>
  <si>
    <t>Итого достигнуто показателей</t>
  </si>
  <si>
    <t>Комментарий о достижении показателей ведомственного проекта</t>
  </si>
  <si>
    <t>4. Информация об исполнении контрольных точек ведомственного проекта</t>
  </si>
  <si>
    <t>№ п/п</t>
  </si>
  <si>
    <t>Наименование контрольной точки ведомственного проекта</t>
  </si>
  <si>
    <t>Статус</t>
  </si>
  <si>
    <t>Ответственный исполнитель</t>
  </si>
  <si>
    <t>Дата окончания</t>
  </si>
  <si>
    <t xml:space="preserve">Комментарий об исполнении контрольных точек ведомственных проектов </t>
  </si>
  <si>
    <r>
      <t>факт /</t>
    </r>
    <r>
      <rPr>
        <vertAlign val="superscript"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прогноз</t>
    </r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</si>
  <si>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  </t>
    </r>
    <r>
      <rPr>
        <b/>
        <sz val="10"/>
        <color theme="1"/>
        <rFont val="Times New Roman"/>
        <family val="1"/>
        <charset val="204"/>
      </rPr>
      <t> </t>
    </r>
  </si>
  <si>
    <t>Контрольная точка 3.1.</t>
  </si>
  <si>
    <t>Заключено соглашение с Министерством на предоставление субсидий из республиканского бюджета Республики Коми бюджетам муниципальных образований</t>
  </si>
  <si>
    <t>нет</t>
  </si>
  <si>
    <t>Новоселов Т.А. - руководитель управления физической культуры и спорта муниципального округа «Усинск» Республики Коми</t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</si>
  <si>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  </t>
    </r>
    <r>
      <rPr>
        <b/>
        <sz val="10"/>
        <color theme="1"/>
        <rFont val="Times New Roman"/>
        <family val="1"/>
        <charset val="204"/>
      </rPr>
      <t> </t>
    </r>
  </si>
  <si>
    <t>Контрольная точка 3.2.</t>
  </si>
  <si>
    <t>Заключение контрактов (договоров)</t>
  </si>
  <si>
    <r>
      <t>3.</t>
    </r>
    <r>
      <rPr>
        <sz val="7"/>
        <color theme="1"/>
        <rFont val="Times New Roman"/>
        <family val="1"/>
        <charset val="204"/>
      </rPr>
      <t xml:space="preserve">                   </t>
    </r>
    <r>
      <rPr>
        <b/>
        <sz val="10"/>
        <color theme="1"/>
        <rFont val="Times New Roman"/>
        <family val="1"/>
        <charset val="204"/>
      </rPr>
      <t> </t>
    </r>
  </si>
  <si>
    <t>Контрольная точка 3.3.</t>
  </si>
  <si>
    <t>Приемка работ, подписание актов, оплата</t>
  </si>
  <si>
    <r>
      <t>4.</t>
    </r>
    <r>
      <rPr>
        <sz val="7"/>
        <color theme="1"/>
        <rFont val="Times New Roman"/>
        <family val="1"/>
        <charset val="204"/>
      </rPr>
      <t xml:space="preserve">                   </t>
    </r>
    <r>
      <rPr>
        <b/>
        <sz val="10"/>
        <color theme="1"/>
        <rFont val="Times New Roman"/>
        <family val="1"/>
        <charset val="204"/>
      </rPr>
      <t> </t>
    </r>
  </si>
  <si>
    <t>Контрольная точка 3.4.</t>
  </si>
  <si>
    <t>Предоставлены отчеты о расходах бюджета, в целях софинансирования которых предоставлена субсидия муниципальному образованию в Республике Коми</t>
  </si>
  <si>
    <t xml:space="preserve">Итого исполнено контрольных точек ведомственного проекта </t>
  </si>
  <si>
    <t>5. Информация об исполнении бюджета ведомственного проекта</t>
  </si>
  <si>
    <t>Наименование этапа, работы, контрольной точки ведомственного проекта</t>
  </si>
  <si>
    <t>Наименование источника финансирования ведомственного проекта</t>
  </si>
  <si>
    <r>
      <t xml:space="preserve"> </t>
    </r>
    <r>
      <rPr>
        <sz val="10"/>
        <color rgb="FF000000"/>
        <rFont val="Times New Roman"/>
        <family val="1"/>
        <charset val="204"/>
      </rPr>
      <t>Итого (тыс.руб).</t>
    </r>
  </si>
  <si>
    <t>Затраты на ведомственный проект на период реализации</t>
  </si>
  <si>
    <t>2026г. (тыс. руб.)</t>
  </si>
  <si>
    <t>Комментарии по отклонению в бюджете</t>
  </si>
  <si>
    <t>прогноз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</si>
  <si>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  </t>
    </r>
    <r>
      <rPr>
        <sz val="10"/>
        <color theme="1"/>
        <rFont val="Times New Roman"/>
        <family val="1"/>
        <charset val="204"/>
      </rPr>
      <t> </t>
    </r>
  </si>
  <si>
    <t>Ведомственный проект</t>
  </si>
  <si>
    <t>«Модернизация и укрепление материально-технической базы организаций физкультурно-спортивной направленности в муниципальном округе «Усинск» Республики Коми(всего), в том числе:</t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</si>
  <si>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  </t>
    </r>
    <r>
      <rPr>
        <sz val="10"/>
        <color theme="1"/>
        <rFont val="Times New Roman"/>
        <family val="1"/>
        <charset val="204"/>
      </rPr>
      <t> </t>
    </r>
  </si>
  <si>
    <t>Оснащены учреждения физкультурно-спортивной направленности оборудованием, инвентарем, спортивной экипировкой:</t>
  </si>
  <si>
    <t>6. Информация о рисках проекта в соответствии с утвержденным паспортом ведомственного проекта</t>
  </si>
  <si>
    <t xml:space="preserve">Наименование риска ведомственного проекта </t>
  </si>
  <si>
    <t>Статус наступления риска ведомственного проекта</t>
  </si>
  <si>
    <t xml:space="preserve">Принятые/планируемые мероприятия по снижению угрозы наступления риска ведомственного проекта </t>
  </si>
  <si>
    <t xml:space="preserve">Информация о рисках ведомственного проекта, предусмотренных в соответствии с утвержденным паспортом ведомственного проекта и с учетом запросов на изменения по ведомственному проекту </t>
  </si>
  <si>
    <t>Информация о рисках ведомственного проекта выявленных в ходе реализации ведомственного проекта, не отраженных в паспорте ведомственного проекта и запросах на изменения по ведомственному проекту</t>
  </si>
  <si>
    <t xml:space="preserve">        </t>
  </si>
  <si>
    <r>
      <t xml:space="preserve">  Отчет разработан</t>
    </r>
    <r>
      <rPr>
        <b/>
        <sz val="10"/>
        <color theme="1"/>
        <rFont val="Times New Roman"/>
        <family val="1"/>
        <charset val="204"/>
      </rPr>
      <t>:</t>
    </r>
  </si>
  <si>
    <t>Старший экономист _________________ Дементеенко О.И.</t>
  </si>
  <si>
    <t>Модернизация и укрепление материально-технической базы организаций физкультурно-спортивной направленности в муниципальном округе «Усинск»</t>
  </si>
  <si>
    <t>31.03.2026 г</t>
  </si>
  <si>
    <t>По состоянию на 31 марта 2026 года Министерство физической культуры и спорта Республики Коми не проводило конкурс на государственную поддержку организаций, входящих в систему спортивной подготовки.</t>
  </si>
  <si>
    <t>Срок не наступил</t>
  </si>
  <si>
    <t>«31» марта  2026 г.</t>
  </si>
  <si>
    <t>Контрольная точка 3.1
Согласование  календарного плана официальных физкультурных мероприятий и спортивных мероприятий муниципального округа  «Усинск» Республики Коми</t>
  </si>
  <si>
    <t>Контрольная точка 3.3
Организовано участие спортсменов в 338 республиканских и всероссийских соревнованиях различного уровня</t>
  </si>
  <si>
    <t xml:space="preserve">Мероприятие (результат) 5 
Обеспечено функционирование аппарата Управления физической культуры и спорта администрации муниципального округа «Усинск» Республики Коми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</si>
</sst>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14" fontId="2" fillId="0" borderId="0" xfId="0" applyNumberFormat="1" applyFont="1"/>
    <xf numFmtId="1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0" xfId="0" applyNumberFormat="1" applyFont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/>
    <xf numFmtId="43" fontId="2" fillId="0" borderId="7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43" fontId="1" fillId="0" borderId="0" xfId="1" applyFont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8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login.consultant.ru/link/?req=doc&amp;base=LAW&amp;n=49593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8"/>
  <sheetViews>
    <sheetView topLeftCell="A58" workbookViewId="0">
      <selection activeCell="M17" sqref="M17:N17"/>
    </sheetView>
  </sheetViews>
  <sheetFormatPr defaultRowHeight="12.75" x14ac:dyDescent="0.2"/>
  <cols>
    <col min="1" max="1" width="6.42578125" style="1" customWidth="1"/>
    <col min="2" max="2" width="15" style="1" customWidth="1"/>
    <col min="3" max="3" width="37.140625" style="1" customWidth="1"/>
    <col min="4" max="4" width="11.28515625" style="1" customWidth="1"/>
    <col min="5" max="5" width="15.5703125" style="1" customWidth="1"/>
    <col min="6" max="6" width="11.42578125" style="1" customWidth="1"/>
    <col min="7" max="7" width="10.7109375" style="1" customWidth="1"/>
    <col min="8" max="8" width="10.5703125" style="1" customWidth="1"/>
    <col min="9" max="9" width="10.140625" style="1" bestFit="1" customWidth="1"/>
    <col min="10" max="10" width="39.7109375" style="1" customWidth="1"/>
    <col min="11" max="11" width="18.5703125" style="1" customWidth="1"/>
    <col min="12" max="13" width="9.140625" style="1"/>
    <col min="14" max="14" width="13.85546875" style="6" customWidth="1"/>
    <col min="15" max="15" width="15.140625" style="6" customWidth="1"/>
    <col min="16" max="16384" width="9.140625" style="1"/>
  </cols>
  <sheetData>
    <row r="1" spans="1:15" ht="15" customHeight="1" x14ac:dyDescent="0.2">
      <c r="A1" s="76"/>
      <c r="B1" s="76"/>
      <c r="C1" s="76"/>
      <c r="D1" s="76"/>
      <c r="E1" s="76"/>
      <c r="F1" s="76"/>
      <c r="G1" s="76"/>
      <c r="H1" s="76"/>
      <c r="I1" s="76"/>
      <c r="J1" s="78" t="s">
        <v>50</v>
      </c>
      <c r="K1" s="78"/>
      <c r="L1" s="78"/>
      <c r="M1" s="78"/>
      <c r="N1" s="78"/>
    </row>
    <row r="2" spans="1:15" ht="1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18"/>
      <c r="K2" s="18"/>
      <c r="L2" s="18"/>
      <c r="M2" s="78" t="s">
        <v>181</v>
      </c>
      <c r="N2" s="78"/>
    </row>
    <row r="3" spans="1:15" ht="42" customHeight="1" x14ac:dyDescent="0.2">
      <c r="A3" s="76"/>
      <c r="B3" s="76"/>
      <c r="C3" s="76"/>
      <c r="D3" s="76"/>
      <c r="E3" s="76"/>
      <c r="F3" s="76"/>
      <c r="G3" s="76"/>
      <c r="H3" s="76"/>
      <c r="I3" s="76"/>
      <c r="K3" s="31"/>
      <c r="L3" s="78" t="s">
        <v>180</v>
      </c>
      <c r="M3" s="78"/>
      <c r="N3" s="78"/>
    </row>
    <row r="4" spans="1:15" ht="15" customHeight="1" x14ac:dyDescent="0.2">
      <c r="A4" s="76"/>
      <c r="B4" s="76"/>
      <c r="C4" s="76"/>
      <c r="D4" s="76"/>
      <c r="E4" s="76"/>
      <c r="F4" s="76"/>
      <c r="G4" s="76"/>
      <c r="H4" s="76"/>
      <c r="I4" s="76"/>
      <c r="J4" s="78"/>
      <c r="K4" s="78"/>
      <c r="L4" s="78"/>
      <c r="M4" s="78"/>
      <c r="N4" s="78"/>
    </row>
    <row r="5" spans="1:15" x14ac:dyDescent="0.2">
      <c r="A5" s="76"/>
      <c r="B5" s="76"/>
      <c r="C5" s="76"/>
      <c r="D5" s="76"/>
      <c r="E5" s="76"/>
      <c r="F5" s="76"/>
      <c r="G5" s="76"/>
      <c r="H5" s="76"/>
      <c r="I5" s="76"/>
      <c r="J5" s="19"/>
      <c r="K5" s="19"/>
      <c r="L5" s="19"/>
      <c r="M5" s="80"/>
      <c r="N5" s="80"/>
      <c r="O5" s="21"/>
    </row>
    <row r="6" spans="1:15" ht="15" customHeight="1" x14ac:dyDescent="0.2">
      <c r="A6" s="76"/>
      <c r="B6" s="76"/>
      <c r="C6" s="76"/>
      <c r="D6" s="76"/>
      <c r="E6" s="76"/>
      <c r="F6" s="76"/>
      <c r="G6" s="76"/>
      <c r="H6" s="76"/>
      <c r="I6" s="76"/>
      <c r="J6" s="79"/>
      <c r="K6" s="79"/>
      <c r="L6" s="79"/>
      <c r="M6" s="79"/>
      <c r="N6" s="79"/>
    </row>
    <row r="7" spans="1:15" ht="15" customHeight="1" x14ac:dyDescent="0.2">
      <c r="A7" s="75" t="s">
        <v>0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15" ht="15" customHeight="1" x14ac:dyDescent="0.2">
      <c r="A8" s="75" t="s">
        <v>51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</row>
    <row r="9" spans="1:15" ht="15" customHeight="1" x14ac:dyDescent="0.2">
      <c r="A9" s="75" t="s">
        <v>52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15" ht="15" customHeight="1" x14ac:dyDescent="0.2">
      <c r="A10" s="75" t="s">
        <v>53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</row>
    <row r="11" spans="1:15" x14ac:dyDescent="0.2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  <row r="12" spans="1:15" ht="15" customHeight="1" x14ac:dyDescent="0.2">
      <c r="A12" s="75" t="s">
        <v>1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</row>
    <row r="13" spans="1:15" x14ac:dyDescent="0.2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</row>
    <row r="14" spans="1:15" ht="84" customHeight="1" x14ac:dyDescent="0.2">
      <c r="A14" s="3" t="s">
        <v>2</v>
      </c>
      <c r="B14" s="3" t="s">
        <v>7</v>
      </c>
      <c r="C14" s="3" t="s">
        <v>3</v>
      </c>
      <c r="D14" s="3" t="s">
        <v>76</v>
      </c>
      <c r="E14" s="3" t="s">
        <v>150</v>
      </c>
      <c r="F14" s="3" t="s">
        <v>151</v>
      </c>
      <c r="G14" s="3" t="s">
        <v>152</v>
      </c>
      <c r="H14" s="3" t="s">
        <v>8</v>
      </c>
      <c r="I14" s="3" t="s">
        <v>153</v>
      </c>
      <c r="J14" s="3" t="s">
        <v>5</v>
      </c>
      <c r="K14" s="3" t="s">
        <v>130</v>
      </c>
      <c r="L14" s="3" t="s">
        <v>154</v>
      </c>
      <c r="M14" s="69" t="s">
        <v>156</v>
      </c>
      <c r="N14" s="69"/>
    </row>
    <row r="15" spans="1:15" x14ac:dyDescent="0.2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3">
        <v>12</v>
      </c>
      <c r="M15" s="69">
        <v>14</v>
      </c>
      <c r="N15" s="69"/>
    </row>
    <row r="16" spans="1:15" x14ac:dyDescent="0.2">
      <c r="A16" s="69" t="s">
        <v>54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pans="1:15" ht="353.25" customHeight="1" x14ac:dyDescent="0.2">
      <c r="A17" s="3" t="s">
        <v>6</v>
      </c>
      <c r="B17" s="3"/>
      <c r="C17" s="3" t="s">
        <v>55</v>
      </c>
      <c r="D17" s="2" t="s">
        <v>56</v>
      </c>
      <c r="E17" s="3" t="s">
        <v>57</v>
      </c>
      <c r="F17" s="2" t="s">
        <v>58</v>
      </c>
      <c r="G17" s="3"/>
      <c r="H17" s="3"/>
      <c r="I17" s="3"/>
      <c r="J17" s="8" t="s">
        <v>164</v>
      </c>
      <c r="K17" s="3">
        <v>60</v>
      </c>
      <c r="L17" s="3"/>
      <c r="M17" s="69" t="s">
        <v>184</v>
      </c>
      <c r="N17" s="69"/>
    </row>
    <row r="18" spans="1:15" ht="114.75" x14ac:dyDescent="0.2">
      <c r="A18" s="3">
        <v>2</v>
      </c>
      <c r="B18" s="3"/>
      <c r="C18" s="3" t="s">
        <v>59</v>
      </c>
      <c r="D18" s="2" t="s">
        <v>60</v>
      </c>
      <c r="E18" s="4" t="s">
        <v>57</v>
      </c>
      <c r="F18" s="2" t="s">
        <v>58</v>
      </c>
      <c r="G18" s="3"/>
      <c r="H18" s="3"/>
      <c r="I18" s="3"/>
      <c r="J18" s="3" t="s">
        <v>155</v>
      </c>
      <c r="K18" s="3">
        <v>92.6</v>
      </c>
      <c r="L18" s="3"/>
      <c r="M18" s="69" t="s">
        <v>184</v>
      </c>
      <c r="N18" s="69"/>
    </row>
    <row r="19" spans="1:15" ht="89.25" x14ac:dyDescent="0.2">
      <c r="A19" s="3">
        <v>3</v>
      </c>
      <c r="B19" s="3"/>
      <c r="C19" s="3" t="s">
        <v>61</v>
      </c>
      <c r="D19" s="2" t="s">
        <v>60</v>
      </c>
      <c r="E19" s="4" t="s">
        <v>57</v>
      </c>
      <c r="F19" s="2" t="s">
        <v>58</v>
      </c>
      <c r="G19" s="3"/>
      <c r="H19" s="3"/>
      <c r="I19" s="3"/>
      <c r="J19" s="3"/>
      <c r="K19" s="59">
        <v>13</v>
      </c>
      <c r="L19" s="3"/>
      <c r="M19" s="69" t="s">
        <v>184</v>
      </c>
      <c r="N19" s="69"/>
    </row>
    <row r="20" spans="1:15" x14ac:dyDescent="0.2">
      <c r="A20" s="69" t="s">
        <v>62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</row>
    <row r="21" spans="1:15" ht="76.5" x14ac:dyDescent="0.2">
      <c r="A21" s="14">
        <v>4</v>
      </c>
      <c r="B21" s="14"/>
      <c r="C21" s="5" t="s">
        <v>63</v>
      </c>
      <c r="D21" s="2" t="s">
        <v>60</v>
      </c>
      <c r="E21" s="4" t="s">
        <v>57</v>
      </c>
      <c r="F21" s="2" t="s">
        <v>58</v>
      </c>
      <c r="G21" s="3"/>
      <c r="H21" s="3">
        <v>7.7</v>
      </c>
      <c r="I21" s="3"/>
      <c r="J21" s="3"/>
      <c r="K21" s="3">
        <v>8.5</v>
      </c>
      <c r="L21" s="3"/>
      <c r="M21" s="69"/>
      <c r="N21" s="69"/>
    </row>
    <row r="22" spans="1:15" x14ac:dyDescent="0.2">
      <c r="A22" s="10"/>
    </row>
    <row r="23" spans="1:15" x14ac:dyDescent="0.2">
      <c r="A23" s="68" t="s">
        <v>157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</row>
    <row r="24" spans="1:15" x14ac:dyDescent="0.2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1:15" ht="26.25" customHeight="1" x14ac:dyDescent="0.2">
      <c r="A25" s="69" t="s">
        <v>10</v>
      </c>
      <c r="B25" s="69" t="s">
        <v>11</v>
      </c>
      <c r="C25" s="69" t="s">
        <v>165</v>
      </c>
      <c r="D25" s="69" t="s">
        <v>12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 t="s">
        <v>64</v>
      </c>
    </row>
    <row r="26" spans="1:15" x14ac:dyDescent="0.2">
      <c r="A26" s="69"/>
      <c r="B26" s="69"/>
      <c r="C26" s="69"/>
      <c r="D26" s="3" t="s">
        <v>13</v>
      </c>
      <c r="E26" s="3" t="s">
        <v>14</v>
      </c>
      <c r="F26" s="3" t="s">
        <v>15</v>
      </c>
      <c r="G26" s="3" t="s">
        <v>16</v>
      </c>
      <c r="H26" s="3" t="s">
        <v>17</v>
      </c>
      <c r="I26" s="3" t="s">
        <v>18</v>
      </c>
      <c r="J26" s="3" t="s">
        <v>19</v>
      </c>
      <c r="K26" s="3" t="s">
        <v>20</v>
      </c>
      <c r="L26" s="3" t="s">
        <v>21</v>
      </c>
      <c r="M26" s="3" t="s">
        <v>22</v>
      </c>
      <c r="N26" s="3" t="s">
        <v>23</v>
      </c>
      <c r="O26" s="69"/>
    </row>
    <row r="27" spans="1:15" x14ac:dyDescent="0.2">
      <c r="A27" s="3">
        <v>1</v>
      </c>
      <c r="B27" s="3">
        <v>2</v>
      </c>
      <c r="C27" s="3">
        <v>3</v>
      </c>
      <c r="D27" s="3">
        <v>4</v>
      </c>
      <c r="E27" s="3">
        <v>5</v>
      </c>
      <c r="F27" s="3">
        <v>6</v>
      </c>
      <c r="G27" s="3">
        <v>7</v>
      </c>
      <c r="H27" s="3">
        <v>8</v>
      </c>
      <c r="I27" s="3">
        <v>9</v>
      </c>
      <c r="J27" s="3">
        <v>10</v>
      </c>
      <c r="K27" s="3">
        <v>11</v>
      </c>
      <c r="L27" s="3">
        <v>12</v>
      </c>
      <c r="M27" s="3">
        <v>13</v>
      </c>
      <c r="N27" s="3">
        <v>14</v>
      </c>
      <c r="O27" s="3">
        <v>15</v>
      </c>
    </row>
    <row r="28" spans="1:15" ht="15.75" customHeight="1" x14ac:dyDescent="0.2">
      <c r="A28" s="14" t="s">
        <v>6</v>
      </c>
      <c r="B28" s="70" t="s">
        <v>54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</row>
    <row r="29" spans="1:15" ht="15.75" customHeight="1" x14ac:dyDescent="0.2">
      <c r="A29" s="71" t="s">
        <v>67</v>
      </c>
      <c r="B29" s="70" t="s">
        <v>65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1:15" x14ac:dyDescent="0.2">
      <c r="A30" s="72"/>
      <c r="B30" s="22" t="s">
        <v>24</v>
      </c>
      <c r="C30" s="69">
        <v>60</v>
      </c>
      <c r="D30" s="2" t="s">
        <v>66</v>
      </c>
      <c r="E30" s="2" t="s">
        <v>66</v>
      </c>
      <c r="F30" s="2" t="s">
        <v>66</v>
      </c>
      <c r="G30" s="2" t="s">
        <v>66</v>
      </c>
      <c r="H30" s="2" t="s">
        <v>66</v>
      </c>
      <c r="I30" s="2" t="s">
        <v>66</v>
      </c>
      <c r="J30" s="2" t="s">
        <v>66</v>
      </c>
      <c r="K30" s="2" t="s">
        <v>66</v>
      </c>
      <c r="L30" s="2" t="s">
        <v>66</v>
      </c>
      <c r="M30" s="2" t="s">
        <v>66</v>
      </c>
      <c r="N30" s="2" t="s">
        <v>66</v>
      </c>
      <c r="O30" s="3">
        <v>60</v>
      </c>
    </row>
    <row r="31" spans="1:15" x14ac:dyDescent="0.2">
      <c r="A31" s="73"/>
      <c r="B31" s="22" t="s">
        <v>25</v>
      </c>
      <c r="C31" s="69"/>
      <c r="D31" s="2" t="s">
        <v>66</v>
      </c>
      <c r="E31" s="2" t="s">
        <v>66</v>
      </c>
      <c r="F31" s="2" t="s">
        <v>66</v>
      </c>
      <c r="G31" s="2" t="s">
        <v>66</v>
      </c>
      <c r="H31" s="2" t="s">
        <v>66</v>
      </c>
      <c r="I31" s="2" t="s">
        <v>66</v>
      </c>
      <c r="J31" s="2" t="s">
        <v>66</v>
      </c>
      <c r="K31" s="2" t="s">
        <v>66</v>
      </c>
      <c r="L31" s="2" t="s">
        <v>66</v>
      </c>
      <c r="M31" s="2" t="s">
        <v>66</v>
      </c>
      <c r="N31" s="2" t="s">
        <v>66</v>
      </c>
      <c r="O31" s="3"/>
    </row>
    <row r="32" spans="1:15" ht="15.75" customHeight="1" x14ac:dyDescent="0.2">
      <c r="A32" s="74" t="s">
        <v>68</v>
      </c>
      <c r="B32" s="70" t="s">
        <v>114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</row>
    <row r="33" spans="1:15" x14ac:dyDescent="0.2">
      <c r="A33" s="74"/>
      <c r="B33" s="22" t="s">
        <v>24</v>
      </c>
      <c r="C33" s="69">
        <v>92.6</v>
      </c>
      <c r="D33" s="2" t="s">
        <v>66</v>
      </c>
      <c r="E33" s="2" t="s">
        <v>66</v>
      </c>
      <c r="F33" s="2" t="s">
        <v>66</v>
      </c>
      <c r="G33" s="2" t="s">
        <v>66</v>
      </c>
      <c r="H33" s="2" t="s">
        <v>66</v>
      </c>
      <c r="I33" s="2" t="s">
        <v>66</v>
      </c>
      <c r="J33" s="2" t="s">
        <v>66</v>
      </c>
      <c r="K33" s="2" t="s">
        <v>66</v>
      </c>
      <c r="L33" s="2" t="s">
        <v>66</v>
      </c>
      <c r="M33" s="2" t="s">
        <v>66</v>
      </c>
      <c r="N33" s="2" t="s">
        <v>66</v>
      </c>
      <c r="O33" s="3">
        <v>92.6</v>
      </c>
    </row>
    <row r="34" spans="1:15" x14ac:dyDescent="0.2">
      <c r="A34" s="74"/>
      <c r="B34" s="22" t="s">
        <v>25</v>
      </c>
      <c r="C34" s="69"/>
      <c r="D34" s="2" t="s">
        <v>66</v>
      </c>
      <c r="E34" s="2" t="s">
        <v>66</v>
      </c>
      <c r="F34" s="2" t="s">
        <v>66</v>
      </c>
      <c r="G34" s="2" t="s">
        <v>66</v>
      </c>
      <c r="H34" s="2" t="s">
        <v>66</v>
      </c>
      <c r="I34" s="2" t="s">
        <v>66</v>
      </c>
      <c r="J34" s="2" t="s">
        <v>66</v>
      </c>
      <c r="K34" s="2" t="s">
        <v>66</v>
      </c>
      <c r="L34" s="2" t="s">
        <v>66</v>
      </c>
      <c r="M34" s="2" t="s">
        <v>66</v>
      </c>
      <c r="N34" s="2" t="s">
        <v>66</v>
      </c>
      <c r="O34" s="3"/>
    </row>
    <row r="35" spans="1:15" ht="25.5" customHeight="1" x14ac:dyDescent="0.2">
      <c r="A35" s="74" t="s">
        <v>69</v>
      </c>
      <c r="B35" s="70" t="s">
        <v>115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</row>
    <row r="36" spans="1:15" x14ac:dyDescent="0.2">
      <c r="A36" s="74"/>
      <c r="B36" s="22" t="s">
        <v>24</v>
      </c>
      <c r="C36" s="69">
        <v>13</v>
      </c>
      <c r="D36" s="2" t="s">
        <v>66</v>
      </c>
      <c r="E36" s="2" t="s">
        <v>66</v>
      </c>
      <c r="F36" s="2" t="s">
        <v>66</v>
      </c>
      <c r="G36" s="2" t="s">
        <v>66</v>
      </c>
      <c r="H36" s="2" t="s">
        <v>66</v>
      </c>
      <c r="I36" s="2" t="s">
        <v>66</v>
      </c>
      <c r="J36" s="2" t="s">
        <v>66</v>
      </c>
      <c r="K36" s="2" t="s">
        <v>66</v>
      </c>
      <c r="L36" s="2" t="s">
        <v>66</v>
      </c>
      <c r="M36" s="2" t="s">
        <v>66</v>
      </c>
      <c r="N36" s="2" t="s">
        <v>66</v>
      </c>
      <c r="O36" s="3">
        <v>13</v>
      </c>
    </row>
    <row r="37" spans="1:15" x14ac:dyDescent="0.2">
      <c r="A37" s="74"/>
      <c r="B37" s="22" t="s">
        <v>25</v>
      </c>
      <c r="C37" s="69"/>
      <c r="D37" s="2" t="s">
        <v>66</v>
      </c>
      <c r="E37" s="2" t="s">
        <v>66</v>
      </c>
      <c r="F37" s="2" t="s">
        <v>66</v>
      </c>
      <c r="G37" s="2" t="s">
        <v>66</v>
      </c>
      <c r="H37" s="2" t="s">
        <v>66</v>
      </c>
      <c r="I37" s="2" t="s">
        <v>66</v>
      </c>
      <c r="J37" s="2" t="s">
        <v>66</v>
      </c>
      <c r="K37" s="2" t="s">
        <v>66</v>
      </c>
      <c r="L37" s="2" t="s">
        <v>66</v>
      </c>
      <c r="M37" s="2" t="s">
        <v>66</v>
      </c>
      <c r="N37" s="2" t="s">
        <v>66</v>
      </c>
      <c r="O37" s="3"/>
    </row>
    <row r="38" spans="1:15" ht="15.75" customHeight="1" x14ac:dyDescent="0.2">
      <c r="A38" s="14" t="s">
        <v>70</v>
      </c>
      <c r="B38" s="70" t="s">
        <v>54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</row>
    <row r="39" spans="1:15" ht="15.75" customHeight="1" x14ac:dyDescent="0.2">
      <c r="A39" s="74" t="s">
        <v>71</v>
      </c>
      <c r="B39" s="70" t="s">
        <v>116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</row>
    <row r="40" spans="1:15" x14ac:dyDescent="0.2">
      <c r="A40" s="74"/>
      <c r="B40" s="22" t="s">
        <v>24</v>
      </c>
      <c r="C40" s="69">
        <v>8.5</v>
      </c>
      <c r="D40" s="2" t="s">
        <v>66</v>
      </c>
      <c r="E40" s="2" t="s">
        <v>66</v>
      </c>
      <c r="F40" s="2" t="s">
        <v>66</v>
      </c>
      <c r="G40" s="2" t="s">
        <v>66</v>
      </c>
      <c r="H40" s="2" t="s">
        <v>66</v>
      </c>
      <c r="I40" s="2" t="s">
        <v>66</v>
      </c>
      <c r="J40" s="2" t="s">
        <v>66</v>
      </c>
      <c r="K40" s="2" t="s">
        <v>66</v>
      </c>
      <c r="L40" s="2" t="s">
        <v>66</v>
      </c>
      <c r="M40" s="2" t="s">
        <v>66</v>
      </c>
      <c r="N40" s="2" t="s">
        <v>66</v>
      </c>
      <c r="O40" s="3">
        <v>8.5</v>
      </c>
    </row>
    <row r="41" spans="1:15" x14ac:dyDescent="0.2">
      <c r="A41" s="74"/>
      <c r="B41" s="22" t="s">
        <v>25</v>
      </c>
      <c r="C41" s="69"/>
      <c r="D41" s="2" t="s">
        <v>66</v>
      </c>
      <c r="E41" s="2" t="s">
        <v>66</v>
      </c>
      <c r="F41" s="2" t="s">
        <v>66</v>
      </c>
      <c r="G41" s="2" t="s">
        <v>66</v>
      </c>
      <c r="H41" s="2" t="s">
        <v>66</v>
      </c>
      <c r="I41" s="2" t="s">
        <v>66</v>
      </c>
      <c r="J41" s="2" t="s">
        <v>66</v>
      </c>
      <c r="K41" s="2" t="s">
        <v>66</v>
      </c>
      <c r="L41" s="2" t="s">
        <v>66</v>
      </c>
      <c r="M41" s="2" t="s">
        <v>66</v>
      </c>
      <c r="N41" s="2" t="s">
        <v>66</v>
      </c>
      <c r="O41" s="3"/>
    </row>
    <row r="42" spans="1:15" x14ac:dyDescent="0.2">
      <c r="A42" s="10"/>
    </row>
    <row r="43" spans="1:15" x14ac:dyDescent="0.2">
      <c r="A43" s="68" t="s">
        <v>90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</row>
    <row r="44" spans="1:15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1:15" ht="30" customHeight="1" x14ac:dyDescent="0.2">
      <c r="A45" s="69" t="s">
        <v>27</v>
      </c>
      <c r="B45" s="69"/>
      <c r="C45" s="69"/>
      <c r="D45" s="69" t="s">
        <v>28</v>
      </c>
      <c r="E45" s="69"/>
      <c r="F45" s="69"/>
      <c r="G45" s="69" t="s">
        <v>29</v>
      </c>
      <c r="H45" s="69"/>
      <c r="I45" s="69" t="s">
        <v>30</v>
      </c>
      <c r="J45" s="69" t="s">
        <v>31</v>
      </c>
    </row>
    <row r="46" spans="1:15" ht="51" x14ac:dyDescent="0.2">
      <c r="A46" s="69"/>
      <c r="B46" s="69"/>
      <c r="C46" s="69"/>
      <c r="D46" s="3" t="s">
        <v>32</v>
      </c>
      <c r="E46" s="3" t="s">
        <v>33</v>
      </c>
      <c r="F46" s="3" t="s">
        <v>34</v>
      </c>
      <c r="G46" s="3" t="s">
        <v>35</v>
      </c>
      <c r="H46" s="3" t="s">
        <v>36</v>
      </c>
      <c r="I46" s="69"/>
      <c r="J46" s="69"/>
    </row>
    <row r="47" spans="1:15" x14ac:dyDescent="0.2">
      <c r="A47" s="69">
        <v>1</v>
      </c>
      <c r="B47" s="69"/>
      <c r="C47" s="69"/>
      <c r="D47" s="3">
        <v>2</v>
      </c>
      <c r="E47" s="3">
        <v>3</v>
      </c>
      <c r="F47" s="3">
        <v>4</v>
      </c>
      <c r="G47" s="3">
        <v>5</v>
      </c>
      <c r="H47" s="3">
        <v>6</v>
      </c>
      <c r="I47" s="3">
        <v>7</v>
      </c>
      <c r="J47" s="3">
        <v>8</v>
      </c>
    </row>
    <row r="48" spans="1:15" x14ac:dyDescent="0.2">
      <c r="A48" s="69" t="s">
        <v>37</v>
      </c>
      <c r="B48" s="69"/>
      <c r="C48" s="69"/>
      <c r="D48" s="34">
        <f>D50+D51</f>
        <v>195737.90999999997</v>
      </c>
      <c r="E48" s="34">
        <f>E50+E51</f>
        <v>178968.84</v>
      </c>
      <c r="F48" s="34">
        <f>F50+F51</f>
        <v>178968.84</v>
      </c>
      <c r="G48" s="34">
        <f>G50+G51</f>
        <v>174804</v>
      </c>
      <c r="H48" s="34">
        <f>H50+H51</f>
        <v>47814.66</v>
      </c>
      <c r="I48" s="34">
        <f>H48/E48*100</f>
        <v>26.716751362974694</v>
      </c>
      <c r="J48" s="3"/>
    </row>
    <row r="49" spans="1:12" x14ac:dyDescent="0.2">
      <c r="A49" s="69" t="s">
        <v>38</v>
      </c>
      <c r="B49" s="69"/>
      <c r="C49" s="69"/>
      <c r="D49" s="34"/>
      <c r="E49" s="34"/>
      <c r="F49" s="34"/>
      <c r="G49" s="34"/>
      <c r="H49" s="34"/>
      <c r="I49" s="34"/>
      <c r="J49" s="3"/>
    </row>
    <row r="50" spans="1:12" x14ac:dyDescent="0.2">
      <c r="A50" s="69" t="s">
        <v>39</v>
      </c>
      <c r="B50" s="69"/>
      <c r="C50" s="69"/>
      <c r="D50" s="35">
        <f t="shared" ref="D50:H51" si="0">D55+D60</f>
        <v>227</v>
      </c>
      <c r="E50" s="35">
        <f t="shared" si="0"/>
        <v>227</v>
      </c>
      <c r="F50" s="35">
        <f t="shared" si="0"/>
        <v>227</v>
      </c>
      <c r="G50" s="35">
        <f t="shared" si="0"/>
        <v>227</v>
      </c>
      <c r="H50" s="35">
        <f t="shared" si="0"/>
        <v>0</v>
      </c>
      <c r="I50" s="34">
        <f>H50/E50*100</f>
        <v>0</v>
      </c>
      <c r="J50" s="3"/>
    </row>
    <row r="51" spans="1:12" x14ac:dyDescent="0.2">
      <c r="A51" s="69" t="s">
        <v>40</v>
      </c>
      <c r="B51" s="69"/>
      <c r="C51" s="69"/>
      <c r="D51" s="35">
        <f t="shared" si="0"/>
        <v>195510.90999999997</v>
      </c>
      <c r="E51" s="35">
        <f t="shared" si="0"/>
        <v>178741.84</v>
      </c>
      <c r="F51" s="35">
        <f t="shared" si="0"/>
        <v>178741.84</v>
      </c>
      <c r="G51" s="35">
        <f t="shared" si="0"/>
        <v>174577</v>
      </c>
      <c r="H51" s="35">
        <f t="shared" si="0"/>
        <v>47814.66</v>
      </c>
      <c r="I51" s="34">
        <f>H51/E51*100</f>
        <v>26.750681317815683</v>
      </c>
      <c r="J51" s="3"/>
    </row>
    <row r="52" spans="1:12" x14ac:dyDescent="0.2">
      <c r="A52" s="69" t="s">
        <v>41</v>
      </c>
      <c r="B52" s="69"/>
      <c r="C52" s="69"/>
      <c r="D52" s="34"/>
      <c r="E52" s="34" t="s">
        <v>42</v>
      </c>
      <c r="F52" s="34" t="s">
        <v>42</v>
      </c>
      <c r="G52" s="34" t="s">
        <v>42</v>
      </c>
      <c r="H52" s="34"/>
      <c r="I52" s="34"/>
      <c r="J52" s="3"/>
    </row>
    <row r="53" spans="1:12" ht="44.25" customHeight="1" x14ac:dyDescent="0.2">
      <c r="A53" s="69" t="s">
        <v>117</v>
      </c>
      <c r="B53" s="69"/>
      <c r="C53" s="69"/>
      <c r="D53" s="34">
        <f>D55+D56</f>
        <v>195666.83</v>
      </c>
      <c r="E53" s="34">
        <f>E55+E56</f>
        <v>178897.76</v>
      </c>
      <c r="F53" s="34">
        <f>F55+F56</f>
        <v>178897.76</v>
      </c>
      <c r="G53" s="34">
        <f>G55+G56</f>
        <v>174732.92</v>
      </c>
      <c r="H53" s="34">
        <f>H55+H56</f>
        <v>47814.66</v>
      </c>
      <c r="I53" s="34">
        <f>H53/E53*100</f>
        <v>26.727366513700339</v>
      </c>
      <c r="J53" s="3"/>
    </row>
    <row r="54" spans="1:12" x14ac:dyDescent="0.2">
      <c r="A54" s="69" t="s">
        <v>38</v>
      </c>
      <c r="B54" s="69"/>
      <c r="C54" s="69"/>
      <c r="D54" s="34"/>
      <c r="E54" s="34"/>
      <c r="F54" s="34"/>
      <c r="G54" s="34"/>
      <c r="H54" s="34"/>
      <c r="I54" s="34"/>
      <c r="J54" s="3"/>
    </row>
    <row r="55" spans="1:12" x14ac:dyDescent="0.2">
      <c r="A55" s="69" t="s">
        <v>39</v>
      </c>
      <c r="B55" s="69"/>
      <c r="C55" s="69"/>
      <c r="D55" s="35">
        <v>227</v>
      </c>
      <c r="E55" s="34">
        <v>227</v>
      </c>
      <c r="F55" s="34">
        <f>E55</f>
        <v>227</v>
      </c>
      <c r="G55" s="34">
        <f>F55</f>
        <v>227</v>
      </c>
      <c r="H55" s="34">
        <v>0</v>
      </c>
      <c r="I55" s="34">
        <f>H55/E55*100</f>
        <v>0</v>
      </c>
      <c r="J55" s="3"/>
    </row>
    <row r="56" spans="1:12" x14ac:dyDescent="0.2">
      <c r="A56" s="69" t="s">
        <v>40</v>
      </c>
      <c r="B56" s="69"/>
      <c r="C56" s="69"/>
      <c r="D56" s="35">
        <v>195439.83</v>
      </c>
      <c r="E56" s="34">
        <v>178670.76</v>
      </c>
      <c r="F56" s="34">
        <f>E56</f>
        <v>178670.76</v>
      </c>
      <c r="G56" s="34">
        <v>174505.92</v>
      </c>
      <c r="H56" s="34">
        <v>47814.66</v>
      </c>
      <c r="I56" s="34">
        <f>H56/E56*100</f>
        <v>26.761323453261181</v>
      </c>
      <c r="J56" s="3"/>
    </row>
    <row r="57" spans="1:12" x14ac:dyDescent="0.2">
      <c r="A57" s="69" t="s">
        <v>41</v>
      </c>
      <c r="B57" s="69"/>
      <c r="C57" s="69"/>
      <c r="D57" s="34"/>
      <c r="E57" s="34" t="s">
        <v>42</v>
      </c>
      <c r="F57" s="34" t="s">
        <v>42</v>
      </c>
      <c r="G57" s="34" t="s">
        <v>42</v>
      </c>
      <c r="H57" s="34"/>
      <c r="I57" s="34"/>
      <c r="J57" s="3"/>
    </row>
    <row r="58" spans="1:12" ht="88.5" customHeight="1" x14ac:dyDescent="0.2">
      <c r="A58" s="69" t="s">
        <v>118</v>
      </c>
      <c r="B58" s="69"/>
      <c r="C58" s="69"/>
      <c r="D58" s="34">
        <f>D61+D60</f>
        <v>71.08</v>
      </c>
      <c r="E58" s="34">
        <f>E61+E60</f>
        <v>71.08</v>
      </c>
      <c r="F58" s="34">
        <f>F61+F60</f>
        <v>71.08</v>
      </c>
      <c r="G58" s="34">
        <f>G61+G60</f>
        <v>71.08</v>
      </c>
      <c r="H58" s="34">
        <f>H61+H60</f>
        <v>0</v>
      </c>
      <c r="I58" s="34">
        <f>H58/E58*100</f>
        <v>0</v>
      </c>
      <c r="J58" s="3"/>
    </row>
    <row r="59" spans="1:12" x14ac:dyDescent="0.2">
      <c r="A59" s="69" t="s">
        <v>38</v>
      </c>
      <c r="B59" s="69"/>
      <c r="C59" s="69"/>
      <c r="D59" s="34"/>
      <c r="E59" s="34"/>
      <c r="F59" s="34"/>
      <c r="G59" s="34"/>
      <c r="H59" s="34"/>
      <c r="I59" s="34"/>
      <c r="J59" s="3"/>
    </row>
    <row r="60" spans="1:12" x14ac:dyDescent="0.2">
      <c r="A60" s="69" t="s">
        <v>39</v>
      </c>
      <c r="B60" s="69"/>
      <c r="C60" s="69"/>
      <c r="D60" s="35"/>
      <c r="E60" s="34"/>
      <c r="F60" s="34"/>
      <c r="G60" s="34"/>
      <c r="H60" s="34"/>
      <c r="I60" s="34"/>
      <c r="J60" s="3"/>
    </row>
    <row r="61" spans="1:12" x14ac:dyDescent="0.2">
      <c r="A61" s="69" t="s">
        <v>40</v>
      </c>
      <c r="B61" s="69"/>
      <c r="C61" s="69"/>
      <c r="D61" s="39">
        <v>71.08</v>
      </c>
      <c r="E61" s="39">
        <v>71.08</v>
      </c>
      <c r="F61" s="34">
        <f>E61</f>
        <v>71.08</v>
      </c>
      <c r="G61" s="34">
        <f>F61</f>
        <v>71.08</v>
      </c>
      <c r="H61" s="34">
        <v>0</v>
      </c>
      <c r="I61" s="34">
        <f>H61/E61*100</f>
        <v>0</v>
      </c>
      <c r="J61" s="3"/>
    </row>
    <row r="62" spans="1:12" x14ac:dyDescent="0.2">
      <c r="A62" s="69" t="s">
        <v>41</v>
      </c>
      <c r="B62" s="69"/>
      <c r="C62" s="69"/>
      <c r="D62" s="3"/>
      <c r="E62" s="3" t="s">
        <v>42</v>
      </c>
      <c r="F62" s="3" t="s">
        <v>42</v>
      </c>
      <c r="G62" s="3" t="s">
        <v>42</v>
      </c>
      <c r="H62" s="3"/>
      <c r="I62" s="3"/>
      <c r="J62" s="3"/>
    </row>
    <row r="63" spans="1:12" x14ac:dyDescent="0.2">
      <c r="A63" s="10"/>
    </row>
    <row r="64" spans="1:12" x14ac:dyDescent="0.2">
      <c r="A64" s="68" t="s">
        <v>43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1:15" x14ac:dyDescent="0.2">
      <c r="A65" s="10"/>
    </row>
    <row r="66" spans="1:15" ht="63.75" x14ac:dyDescent="0.2">
      <c r="A66" s="3" t="s">
        <v>10</v>
      </c>
      <c r="B66" s="3" t="s">
        <v>3</v>
      </c>
      <c r="C66" s="3" t="s">
        <v>44</v>
      </c>
      <c r="D66" s="3" t="s">
        <v>45</v>
      </c>
      <c r="E66" s="3" t="s">
        <v>46</v>
      </c>
      <c r="F66" s="3" t="s">
        <v>47</v>
      </c>
      <c r="G66" s="3" t="s">
        <v>48</v>
      </c>
      <c r="H66" s="69" t="s">
        <v>49</v>
      </c>
      <c r="I66" s="69"/>
      <c r="J66" s="69"/>
    </row>
    <row r="67" spans="1:15" x14ac:dyDescent="0.2">
      <c r="A67" s="60" t="s">
        <v>173</v>
      </c>
      <c r="B67" s="61"/>
      <c r="C67" s="61"/>
      <c r="D67" s="61"/>
      <c r="E67" s="61"/>
      <c r="F67" s="61"/>
      <c r="G67" s="61"/>
      <c r="H67" s="61"/>
      <c r="I67" s="61"/>
      <c r="J67" s="62"/>
    </row>
    <row r="68" spans="1:15" x14ac:dyDescent="0.2">
      <c r="A68" s="10"/>
    </row>
    <row r="69" spans="1:15" ht="13.5" customHeight="1" x14ac:dyDescent="0.2">
      <c r="A69" s="63" t="s">
        <v>174</v>
      </c>
      <c r="B69" s="63"/>
      <c r="C69" s="63"/>
      <c r="D69" s="63"/>
      <c r="E69" s="63"/>
      <c r="F69" s="63"/>
      <c r="G69" s="63"/>
      <c r="H69" s="63"/>
      <c r="I69" s="63"/>
      <c r="J69" s="63"/>
    </row>
    <row r="70" spans="1:15" x14ac:dyDescent="0.2">
      <c r="A70" s="6"/>
    </row>
    <row r="71" spans="1:15" x14ac:dyDescent="0.2">
      <c r="A71" s="64" t="s">
        <v>175</v>
      </c>
      <c r="B71" s="64"/>
      <c r="C71" s="64"/>
      <c r="D71" s="64"/>
      <c r="E71" s="64"/>
      <c r="F71" s="64"/>
      <c r="G71" s="64"/>
      <c r="H71" s="64"/>
      <c r="I71" s="64"/>
      <c r="J71" s="64"/>
      <c r="N71" s="21"/>
      <c r="O71" s="21"/>
    </row>
    <row r="72" spans="1:15" x14ac:dyDescent="0.2">
      <c r="A72" s="65" t="s">
        <v>176</v>
      </c>
      <c r="B72" s="66"/>
      <c r="C72" s="66"/>
      <c r="D72" s="66"/>
      <c r="E72" s="66"/>
      <c r="F72" s="66"/>
      <c r="G72" s="66"/>
      <c r="H72" s="66"/>
      <c r="I72" s="66"/>
      <c r="J72" s="67"/>
      <c r="N72" s="21"/>
      <c r="O72" s="21"/>
    </row>
    <row r="73" spans="1:15" x14ac:dyDescent="0.2">
      <c r="A73" s="40"/>
      <c r="B73" s="40"/>
      <c r="C73" s="40"/>
      <c r="D73" s="40"/>
      <c r="E73" s="40"/>
      <c r="F73" s="40"/>
      <c r="G73" s="40"/>
      <c r="H73" s="40"/>
      <c r="I73" s="40"/>
      <c r="J73" s="40"/>
      <c r="N73" s="21"/>
      <c r="O73" s="21"/>
    </row>
    <row r="74" spans="1:15" x14ac:dyDescent="0.2">
      <c r="A74" s="40"/>
      <c r="B74" s="40"/>
      <c r="C74" s="40"/>
      <c r="D74" s="40"/>
      <c r="E74" s="40"/>
      <c r="F74" s="40"/>
      <c r="G74" s="40"/>
      <c r="H74" s="40"/>
      <c r="I74" s="40"/>
      <c r="J74" s="40"/>
      <c r="N74" s="21"/>
      <c r="O74" s="21"/>
    </row>
    <row r="373" spans="1:1" x14ac:dyDescent="0.2">
      <c r="A373" s="28"/>
    </row>
    <row r="388" spans="1:1" x14ac:dyDescent="0.2">
      <c r="A388" s="11"/>
    </row>
  </sheetData>
  <mergeCells count="72">
    <mergeCell ref="M19:N19"/>
    <mergeCell ref="A20:N20"/>
    <mergeCell ref="M21:N21"/>
    <mergeCell ref="H66:J66"/>
    <mergeCell ref="B35:O35"/>
    <mergeCell ref="C36:C37"/>
    <mergeCell ref="B38:O38"/>
    <mergeCell ref="A39:A41"/>
    <mergeCell ref="B39:O39"/>
    <mergeCell ref="C40:C41"/>
    <mergeCell ref="A45:C46"/>
    <mergeCell ref="A47:C47"/>
    <mergeCell ref="A23:O23"/>
    <mergeCell ref="A24:O24"/>
    <mergeCell ref="A32:A34"/>
    <mergeCell ref="B32:O32"/>
    <mergeCell ref="J1:N1"/>
    <mergeCell ref="A7:N7"/>
    <mergeCell ref="A8:N8"/>
    <mergeCell ref="A1:I6"/>
    <mergeCell ref="A9:N9"/>
    <mergeCell ref="L3:N3"/>
    <mergeCell ref="M2:N2"/>
    <mergeCell ref="A10:N10"/>
    <mergeCell ref="A11:N11"/>
    <mergeCell ref="A12:N12"/>
    <mergeCell ref="A13:N13"/>
    <mergeCell ref="J4:N4"/>
    <mergeCell ref="J6:N6"/>
    <mergeCell ref="M5:N5"/>
    <mergeCell ref="M14:N14"/>
    <mergeCell ref="M15:N15"/>
    <mergeCell ref="A16:N16"/>
    <mergeCell ref="M17:N17"/>
    <mergeCell ref="M18:N18"/>
    <mergeCell ref="B28:O28"/>
    <mergeCell ref="A29:A31"/>
    <mergeCell ref="B29:O29"/>
    <mergeCell ref="C30:C31"/>
    <mergeCell ref="G45:H45"/>
    <mergeCell ref="I45:I46"/>
    <mergeCell ref="J45:J46"/>
    <mergeCell ref="C33:C34"/>
    <mergeCell ref="A35:A37"/>
    <mergeCell ref="A25:A26"/>
    <mergeCell ref="B25:B26"/>
    <mergeCell ref="C25:C26"/>
    <mergeCell ref="D25:N25"/>
    <mergeCell ref="O25:O26"/>
    <mergeCell ref="A58:C58"/>
    <mergeCell ref="A59:C59"/>
    <mergeCell ref="A60:C60"/>
    <mergeCell ref="A61:C61"/>
    <mergeCell ref="A62:C62"/>
    <mergeCell ref="A56:C56"/>
    <mergeCell ref="A57:C57"/>
    <mergeCell ref="A43:O43"/>
    <mergeCell ref="A44:O44"/>
    <mergeCell ref="A48:C48"/>
    <mergeCell ref="A49:C49"/>
    <mergeCell ref="A50:C50"/>
    <mergeCell ref="A51:C51"/>
    <mergeCell ref="A52:C52"/>
    <mergeCell ref="A53:C53"/>
    <mergeCell ref="D45:F45"/>
    <mergeCell ref="A54:C54"/>
    <mergeCell ref="A55:C55"/>
    <mergeCell ref="A67:J67"/>
    <mergeCell ref="A69:J69"/>
    <mergeCell ref="A71:J71"/>
    <mergeCell ref="A72:J72"/>
    <mergeCell ref="A64:L64"/>
  </mergeCells>
  <pageMargins left="0.51" right="0.41" top="0.32" bottom="0.28999999999999998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abSelected="1" topLeftCell="A46" zoomScaleNormal="100" workbookViewId="0">
      <selection activeCell="H14" sqref="H14"/>
    </sheetView>
  </sheetViews>
  <sheetFormatPr defaultRowHeight="15" x14ac:dyDescent="0.25"/>
  <cols>
    <col min="1" max="1" width="9.140625" style="54"/>
    <col min="3" max="3" width="34.5703125" customWidth="1"/>
    <col min="4" max="4" width="10.42578125" customWidth="1"/>
    <col min="5" max="5" width="12.140625" customWidth="1"/>
    <col min="6" max="6" width="10.85546875" customWidth="1"/>
    <col min="7" max="7" width="10.28515625" customWidth="1"/>
    <col min="8" max="8" width="11.85546875" customWidth="1"/>
    <col min="14" max="14" width="15.42578125" customWidth="1"/>
    <col min="15" max="15" width="18.42578125" customWidth="1"/>
  </cols>
  <sheetData>
    <row r="1" spans="1:15" s="1" customFormat="1" ht="12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10"/>
    </row>
    <row r="2" spans="1:15" s="1" customFormat="1" ht="12.75" x14ac:dyDescent="0.2">
      <c r="A2" s="68" t="s">
        <v>93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"/>
    </row>
    <row r="3" spans="1:15" s="1" customFormat="1" ht="12.75" x14ac:dyDescent="0.2">
      <c r="A3" s="75" t="s">
        <v>92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6"/>
    </row>
    <row r="4" spans="1:15" s="1" customFormat="1" ht="12.75" x14ac:dyDescent="0.2">
      <c r="A4" s="75" t="s">
        <v>53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6"/>
    </row>
    <row r="5" spans="1:15" s="1" customFormat="1" ht="12.75" x14ac:dyDescent="0.2">
      <c r="A5" s="44"/>
      <c r="N5" s="6"/>
      <c r="O5" s="6"/>
    </row>
    <row r="6" spans="1:15" s="1" customFormat="1" ht="12.75" x14ac:dyDescent="0.2">
      <c r="A6" s="68" t="s">
        <v>91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"/>
    </row>
    <row r="7" spans="1:15" s="1" customFormat="1" ht="12.75" x14ac:dyDescent="0.2">
      <c r="A7" s="44"/>
      <c r="N7" s="6"/>
      <c r="O7" s="6"/>
    </row>
    <row r="8" spans="1:15" s="1" customFormat="1" ht="102" x14ac:dyDescent="0.2">
      <c r="A8" s="43" t="s">
        <v>10</v>
      </c>
      <c r="B8" s="3" t="s">
        <v>7</v>
      </c>
      <c r="C8" s="3" t="s">
        <v>72</v>
      </c>
      <c r="D8" s="3" t="s">
        <v>76</v>
      </c>
      <c r="E8" s="3" t="s">
        <v>158</v>
      </c>
      <c r="F8" s="3" t="s">
        <v>151</v>
      </c>
      <c r="G8" s="3" t="s">
        <v>74</v>
      </c>
      <c r="H8" s="3" t="s">
        <v>8</v>
      </c>
      <c r="I8" s="3" t="s">
        <v>153</v>
      </c>
      <c r="J8" s="3" t="s">
        <v>5</v>
      </c>
      <c r="K8" s="3" t="s">
        <v>130</v>
      </c>
      <c r="L8" s="3" t="s">
        <v>159</v>
      </c>
      <c r="M8" s="3" t="s">
        <v>160</v>
      </c>
      <c r="N8" s="3" t="s">
        <v>156</v>
      </c>
      <c r="O8" s="6"/>
    </row>
    <row r="9" spans="1:15" s="1" customFormat="1" ht="12.75" x14ac:dyDescent="0.2">
      <c r="A9" s="4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6"/>
    </row>
    <row r="10" spans="1:15" s="1" customFormat="1" ht="12.75" x14ac:dyDescent="0.2">
      <c r="A10" s="43" t="s">
        <v>6</v>
      </c>
      <c r="B10" s="14"/>
      <c r="C10" s="74" t="s">
        <v>94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6"/>
    </row>
    <row r="11" spans="1:15" s="1" customFormat="1" ht="76.5" x14ac:dyDescent="0.2">
      <c r="A11" s="24" t="s">
        <v>67</v>
      </c>
      <c r="B11" s="3"/>
      <c r="C11" s="8" t="s">
        <v>95</v>
      </c>
      <c r="D11" s="3" t="s">
        <v>60</v>
      </c>
      <c r="E11" s="3" t="s">
        <v>96</v>
      </c>
      <c r="F11" s="3" t="s">
        <v>58</v>
      </c>
      <c r="G11" s="3"/>
      <c r="H11" s="3">
        <v>90</v>
      </c>
      <c r="I11" s="3"/>
      <c r="J11" s="3"/>
      <c r="K11" s="3">
        <v>90</v>
      </c>
      <c r="L11" s="3"/>
      <c r="M11" s="3"/>
      <c r="N11" s="3"/>
      <c r="O11" s="6"/>
    </row>
    <row r="12" spans="1:15" s="1" customFormat="1" ht="38.25" x14ac:dyDescent="0.2">
      <c r="A12" s="43" t="s">
        <v>68</v>
      </c>
      <c r="B12" s="3"/>
      <c r="C12" s="9" t="s">
        <v>97</v>
      </c>
      <c r="D12" s="3" t="s">
        <v>60</v>
      </c>
      <c r="E12" s="3" t="s">
        <v>96</v>
      </c>
      <c r="F12" s="3" t="s">
        <v>58</v>
      </c>
      <c r="G12" s="3"/>
      <c r="H12" s="3">
        <v>90</v>
      </c>
      <c r="I12" s="3"/>
      <c r="J12" s="3"/>
      <c r="K12" s="3">
        <v>90</v>
      </c>
      <c r="L12" s="3"/>
      <c r="M12" s="3"/>
      <c r="N12" s="3"/>
      <c r="O12" s="6"/>
    </row>
    <row r="13" spans="1:15" s="1" customFormat="1" ht="12.75" x14ac:dyDescent="0.2">
      <c r="A13" s="43" t="s">
        <v>70</v>
      </c>
      <c r="B13" s="14"/>
      <c r="C13" s="74" t="s">
        <v>98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6"/>
    </row>
    <row r="14" spans="1:15" s="1" customFormat="1" ht="38.25" x14ac:dyDescent="0.2">
      <c r="A14" s="24" t="s">
        <v>71</v>
      </c>
      <c r="B14" s="14"/>
      <c r="C14" s="8" t="s">
        <v>99</v>
      </c>
      <c r="D14" s="3" t="s">
        <v>60</v>
      </c>
      <c r="E14" s="43" t="s">
        <v>57</v>
      </c>
      <c r="F14" s="7" t="s">
        <v>101</v>
      </c>
      <c r="G14" s="3"/>
      <c r="H14" s="55">
        <v>2217</v>
      </c>
      <c r="I14" s="3"/>
      <c r="J14" s="3"/>
      <c r="K14" s="3">
        <v>14030</v>
      </c>
      <c r="L14" s="3"/>
      <c r="M14" s="3"/>
      <c r="N14" s="3"/>
      <c r="O14" s="6"/>
    </row>
    <row r="15" spans="1:15" s="1" customFormat="1" ht="152.25" customHeight="1" x14ac:dyDescent="0.2">
      <c r="A15" s="56" t="s">
        <v>108</v>
      </c>
      <c r="B15" s="14"/>
      <c r="C15" s="8" t="s">
        <v>100</v>
      </c>
      <c r="D15" s="3" t="s">
        <v>60</v>
      </c>
      <c r="E15" s="4" t="s">
        <v>57</v>
      </c>
      <c r="F15" s="3" t="s">
        <v>58</v>
      </c>
      <c r="G15" s="3"/>
      <c r="H15" s="3"/>
      <c r="I15" s="3"/>
      <c r="J15" s="3"/>
      <c r="K15" s="3">
        <v>84</v>
      </c>
      <c r="L15" s="3"/>
      <c r="M15" s="3"/>
      <c r="N15" s="3" t="s">
        <v>184</v>
      </c>
      <c r="O15" s="6"/>
    </row>
    <row r="16" spans="1:15" s="1" customFormat="1" ht="12.75" x14ac:dyDescent="0.2">
      <c r="A16" s="43" t="s">
        <v>109</v>
      </c>
      <c r="B16" s="14"/>
      <c r="C16" s="91" t="s">
        <v>102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6"/>
    </row>
    <row r="17" spans="1:15" s="1" customFormat="1" ht="42" customHeight="1" x14ac:dyDescent="0.2">
      <c r="A17" s="56" t="s">
        <v>110</v>
      </c>
      <c r="B17" s="14"/>
      <c r="C17" s="8" t="s">
        <v>103</v>
      </c>
      <c r="D17" s="3" t="s">
        <v>60</v>
      </c>
      <c r="E17" s="43" t="s">
        <v>57</v>
      </c>
      <c r="F17" s="3" t="s">
        <v>104</v>
      </c>
      <c r="G17" s="3"/>
      <c r="H17" s="3">
        <v>2</v>
      </c>
      <c r="I17" s="3"/>
      <c r="J17" s="3"/>
      <c r="K17" s="3">
        <v>7</v>
      </c>
      <c r="L17" s="3"/>
      <c r="M17" s="3"/>
      <c r="N17" s="3"/>
      <c r="O17" s="6"/>
    </row>
    <row r="18" spans="1:15" s="1" customFormat="1" ht="12.75" x14ac:dyDescent="0.2">
      <c r="A18" s="43" t="s">
        <v>111</v>
      </c>
      <c r="B18" s="14"/>
      <c r="C18" s="92" t="s">
        <v>105</v>
      </c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6"/>
    </row>
    <row r="19" spans="1:15" s="1" customFormat="1" ht="54" customHeight="1" x14ac:dyDescent="0.2">
      <c r="A19" s="24" t="s">
        <v>112</v>
      </c>
      <c r="B19" s="14"/>
      <c r="C19" s="8" t="s">
        <v>106</v>
      </c>
      <c r="D19" s="3" t="s">
        <v>60</v>
      </c>
      <c r="E19" s="43" t="s">
        <v>96</v>
      </c>
      <c r="F19" s="3" t="s">
        <v>58</v>
      </c>
      <c r="G19" s="3"/>
      <c r="H19" s="3"/>
      <c r="I19" s="3"/>
      <c r="J19" s="3"/>
      <c r="K19" s="3">
        <v>100</v>
      </c>
      <c r="L19" s="3"/>
      <c r="M19" s="3"/>
      <c r="N19" s="3"/>
      <c r="O19" s="6"/>
    </row>
    <row r="20" spans="1:15" s="1" customFormat="1" ht="66" customHeight="1" x14ac:dyDescent="0.2">
      <c r="A20" s="56" t="s">
        <v>113</v>
      </c>
      <c r="B20" s="14"/>
      <c r="C20" s="8" t="s">
        <v>107</v>
      </c>
      <c r="D20" s="3" t="s">
        <v>60</v>
      </c>
      <c r="E20" s="43" t="s">
        <v>96</v>
      </c>
      <c r="F20" s="3" t="s">
        <v>58</v>
      </c>
      <c r="G20" s="3"/>
      <c r="H20" s="3">
        <v>100</v>
      </c>
      <c r="I20" s="3"/>
      <c r="J20" s="3"/>
      <c r="K20" s="3">
        <v>100</v>
      </c>
      <c r="L20" s="3"/>
      <c r="M20" s="3"/>
      <c r="N20" s="3"/>
      <c r="O20" s="6"/>
    </row>
    <row r="21" spans="1:15" s="1" customFormat="1" ht="12.75" x14ac:dyDescent="0.2">
      <c r="A21" s="44"/>
      <c r="N21" s="6"/>
      <c r="O21" s="6"/>
    </row>
    <row r="22" spans="1:15" s="1" customFormat="1" ht="12.75" x14ac:dyDescent="0.2">
      <c r="A22" s="68" t="s">
        <v>75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</row>
    <row r="23" spans="1:15" s="1" customFormat="1" ht="12.75" x14ac:dyDescent="0.2">
      <c r="A23" s="68" t="s">
        <v>125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</row>
    <row r="24" spans="1:15" s="1" customFormat="1" ht="12.75" x14ac:dyDescent="0.2">
      <c r="A24" s="69" t="s">
        <v>10</v>
      </c>
      <c r="B24" s="69" t="s">
        <v>11</v>
      </c>
      <c r="C24" s="69" t="s">
        <v>4</v>
      </c>
      <c r="D24" s="69" t="s">
        <v>12</v>
      </c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 t="s">
        <v>64</v>
      </c>
    </row>
    <row r="25" spans="1:15" s="1" customFormat="1" ht="36.75" customHeight="1" x14ac:dyDescent="0.2">
      <c r="A25" s="69"/>
      <c r="B25" s="69"/>
      <c r="C25" s="69"/>
      <c r="D25" s="3" t="s">
        <v>13</v>
      </c>
      <c r="E25" s="3" t="s">
        <v>14</v>
      </c>
      <c r="F25" s="3" t="s">
        <v>15</v>
      </c>
      <c r="G25" s="3" t="s">
        <v>16</v>
      </c>
      <c r="H25" s="3" t="s">
        <v>17</v>
      </c>
      <c r="I25" s="3" t="s">
        <v>18</v>
      </c>
      <c r="J25" s="3" t="s">
        <v>19</v>
      </c>
      <c r="K25" s="3" t="s">
        <v>20</v>
      </c>
      <c r="L25" s="3" t="s">
        <v>21</v>
      </c>
      <c r="M25" s="3" t="s">
        <v>22</v>
      </c>
      <c r="N25" s="3" t="s">
        <v>23</v>
      </c>
      <c r="O25" s="69"/>
    </row>
    <row r="26" spans="1:15" s="1" customFormat="1" ht="12.75" x14ac:dyDescent="0.2">
      <c r="A26" s="43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  <c r="L26" s="3">
        <v>12</v>
      </c>
      <c r="M26" s="3">
        <v>13</v>
      </c>
      <c r="N26" s="3">
        <v>14</v>
      </c>
      <c r="O26" s="3">
        <v>15</v>
      </c>
    </row>
    <row r="27" spans="1:15" s="1" customFormat="1" ht="12.75" x14ac:dyDescent="0.2">
      <c r="A27" s="44"/>
      <c r="N27" s="6"/>
      <c r="O27" s="6"/>
    </row>
    <row r="28" spans="1:15" s="1" customFormat="1" ht="12.75" x14ac:dyDescent="0.2">
      <c r="A28" s="44"/>
      <c r="N28" s="6"/>
      <c r="O28" s="6"/>
    </row>
    <row r="29" spans="1:15" s="1" customFormat="1" ht="12.75" x14ac:dyDescent="0.2">
      <c r="A29" s="68" t="s">
        <v>77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 spans="1:15" s="1" customFormat="1" ht="12.75" x14ac:dyDescent="0.2">
      <c r="A30" s="68" t="s">
        <v>78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1:15" s="1" customFormat="1" ht="12.75" x14ac:dyDescent="0.2">
      <c r="A31" s="68" t="s">
        <v>79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</row>
    <row r="32" spans="1:15" s="1" customFormat="1" ht="12.75" x14ac:dyDescent="0.2">
      <c r="A32" s="44"/>
      <c r="N32" s="6"/>
      <c r="O32" s="6"/>
    </row>
    <row r="33" spans="1:16" s="1" customFormat="1" ht="76.5" x14ac:dyDescent="0.2">
      <c r="A33" s="43" t="s">
        <v>10</v>
      </c>
      <c r="B33" s="69" t="s">
        <v>80</v>
      </c>
      <c r="C33" s="69"/>
      <c r="D33" s="3" t="s">
        <v>81</v>
      </c>
      <c r="E33" s="3" t="s">
        <v>82</v>
      </c>
      <c r="F33" s="3" t="s">
        <v>73</v>
      </c>
      <c r="G33" s="3" t="s">
        <v>74</v>
      </c>
      <c r="H33" s="3" t="s">
        <v>8</v>
      </c>
      <c r="I33" s="3" t="s">
        <v>9</v>
      </c>
      <c r="J33" s="3" t="s">
        <v>130</v>
      </c>
      <c r="K33" s="3" t="s">
        <v>83</v>
      </c>
      <c r="L33" s="3" t="s">
        <v>131</v>
      </c>
      <c r="M33" s="3" t="s">
        <v>84</v>
      </c>
      <c r="N33" s="3" t="s">
        <v>85</v>
      </c>
      <c r="O33" s="3" t="s">
        <v>5</v>
      </c>
      <c r="P33" s="3" t="s">
        <v>31</v>
      </c>
    </row>
    <row r="34" spans="1:16" s="1" customFormat="1" ht="12.75" x14ac:dyDescent="0.2">
      <c r="A34" s="43">
        <v>1</v>
      </c>
      <c r="B34" s="69">
        <v>2</v>
      </c>
      <c r="C34" s="69"/>
      <c r="D34" s="3">
        <v>3</v>
      </c>
      <c r="E34" s="3">
        <v>4</v>
      </c>
      <c r="F34" s="3">
        <v>5</v>
      </c>
      <c r="G34" s="3">
        <v>6</v>
      </c>
      <c r="H34" s="3">
        <v>7</v>
      </c>
      <c r="I34" s="3">
        <v>8</v>
      </c>
      <c r="J34" s="3">
        <v>9</v>
      </c>
      <c r="K34" s="3">
        <v>10</v>
      </c>
      <c r="L34" s="3">
        <v>11</v>
      </c>
      <c r="M34" s="3">
        <v>12</v>
      </c>
      <c r="N34" s="3">
        <v>13</v>
      </c>
      <c r="O34" s="3">
        <v>14</v>
      </c>
      <c r="P34" s="3">
        <v>15</v>
      </c>
    </row>
    <row r="35" spans="1:16" s="1" customFormat="1" ht="12.75" x14ac:dyDescent="0.2">
      <c r="A35" s="43"/>
      <c r="B35" s="69" t="s">
        <v>94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</row>
    <row r="36" spans="1:16" s="1" customFormat="1" ht="51" x14ac:dyDescent="0.2">
      <c r="A36" s="25">
        <v>1</v>
      </c>
      <c r="B36" s="69" t="s">
        <v>126</v>
      </c>
      <c r="C36" s="69"/>
      <c r="D36" s="3" t="s">
        <v>128</v>
      </c>
      <c r="E36" s="3"/>
      <c r="F36" s="3">
        <v>3</v>
      </c>
      <c r="G36" s="3"/>
      <c r="H36" s="3">
        <v>3</v>
      </c>
      <c r="I36" s="3"/>
      <c r="J36" s="3">
        <v>3</v>
      </c>
      <c r="K36" s="3"/>
      <c r="L36" s="3"/>
      <c r="M36" s="3"/>
      <c r="N36" s="3" t="s">
        <v>129</v>
      </c>
      <c r="O36" s="3"/>
      <c r="P36" s="3"/>
    </row>
    <row r="37" spans="1:16" s="1" customFormat="1" ht="76.5" x14ac:dyDescent="0.2">
      <c r="A37" s="25">
        <v>2</v>
      </c>
      <c r="B37" s="69" t="s">
        <v>127</v>
      </c>
      <c r="C37" s="69"/>
      <c r="D37" s="3"/>
      <c r="E37" s="3"/>
      <c r="F37" s="3"/>
      <c r="G37" s="12"/>
      <c r="H37" s="3"/>
      <c r="I37" s="3"/>
      <c r="J37" s="3"/>
      <c r="K37" s="13">
        <v>46042</v>
      </c>
      <c r="L37" s="3" t="s">
        <v>168</v>
      </c>
      <c r="M37" s="3"/>
      <c r="N37" s="3" t="s">
        <v>129</v>
      </c>
      <c r="O37" s="3" t="s">
        <v>169</v>
      </c>
      <c r="P37" s="3"/>
    </row>
    <row r="38" spans="1:16" s="1" customFormat="1" ht="138" customHeight="1" x14ac:dyDescent="0.2">
      <c r="A38" s="25">
        <v>3</v>
      </c>
      <c r="B38" s="69" t="s">
        <v>135</v>
      </c>
      <c r="C38" s="69"/>
      <c r="D38" s="3"/>
      <c r="E38" s="3"/>
      <c r="F38" s="3"/>
      <c r="G38" s="3"/>
      <c r="H38" s="3"/>
      <c r="I38" s="3"/>
      <c r="J38" s="3"/>
      <c r="K38" s="7" t="s">
        <v>133</v>
      </c>
      <c r="L38" s="3" t="s">
        <v>170</v>
      </c>
      <c r="M38" s="3"/>
      <c r="N38" s="3" t="s">
        <v>129</v>
      </c>
      <c r="O38" s="20" t="s">
        <v>182</v>
      </c>
      <c r="P38" s="3"/>
    </row>
    <row r="39" spans="1:16" s="1" customFormat="1" ht="66" customHeight="1" x14ac:dyDescent="0.2">
      <c r="A39" s="25">
        <v>4</v>
      </c>
      <c r="B39" s="69" t="s">
        <v>171</v>
      </c>
      <c r="C39" s="69"/>
      <c r="D39" s="3"/>
      <c r="E39" s="3"/>
      <c r="F39" s="3"/>
      <c r="G39" s="3"/>
      <c r="H39" s="3"/>
      <c r="I39" s="3"/>
      <c r="J39" s="3"/>
      <c r="K39" s="7" t="s">
        <v>134</v>
      </c>
      <c r="L39" s="29">
        <v>46122</v>
      </c>
      <c r="M39" s="3"/>
      <c r="N39" s="3" t="s">
        <v>129</v>
      </c>
      <c r="O39" s="3" t="s">
        <v>148</v>
      </c>
      <c r="P39" s="3"/>
    </row>
    <row r="40" spans="1:16" s="1" customFormat="1" ht="54" customHeight="1" x14ac:dyDescent="0.2">
      <c r="A40" s="25">
        <v>5</v>
      </c>
      <c r="B40" s="82" t="s">
        <v>136</v>
      </c>
      <c r="C40" s="82"/>
      <c r="D40" s="4" t="s">
        <v>132</v>
      </c>
      <c r="E40" s="3"/>
      <c r="F40" s="3">
        <v>100</v>
      </c>
      <c r="G40" s="3"/>
      <c r="H40" s="3">
        <v>0</v>
      </c>
      <c r="I40" s="3"/>
      <c r="J40" s="3">
        <v>100</v>
      </c>
      <c r="K40" s="3"/>
      <c r="L40" s="3"/>
      <c r="M40" s="3"/>
      <c r="N40" s="3" t="s">
        <v>129</v>
      </c>
      <c r="O40" s="3"/>
      <c r="P40" s="3"/>
    </row>
    <row r="41" spans="1:16" s="1" customFormat="1" ht="87.75" customHeight="1" x14ac:dyDescent="0.2">
      <c r="A41" s="25">
        <v>6</v>
      </c>
      <c r="B41" s="82" t="s">
        <v>137</v>
      </c>
      <c r="C41" s="82"/>
      <c r="D41" s="14"/>
      <c r="E41" s="14"/>
      <c r="F41" s="14"/>
      <c r="G41" s="14"/>
      <c r="H41" s="14"/>
      <c r="I41" s="14"/>
      <c r="J41" s="14"/>
      <c r="K41" s="13">
        <v>46042</v>
      </c>
      <c r="L41" s="20" t="s">
        <v>168</v>
      </c>
      <c r="M41" s="14"/>
      <c r="N41" s="3" t="s">
        <v>129</v>
      </c>
      <c r="O41" s="30" t="s">
        <v>182</v>
      </c>
      <c r="P41" s="14"/>
    </row>
    <row r="42" spans="1:16" s="1" customFormat="1" ht="60.75" customHeight="1" x14ac:dyDescent="0.2">
      <c r="A42" s="25">
        <v>7</v>
      </c>
      <c r="B42" s="82" t="s">
        <v>138</v>
      </c>
      <c r="C42" s="82"/>
      <c r="D42" s="14"/>
      <c r="E42" s="14"/>
      <c r="F42" s="14"/>
      <c r="G42" s="14"/>
      <c r="H42" s="14"/>
      <c r="I42" s="14"/>
      <c r="J42" s="14"/>
      <c r="K42" s="14" t="s">
        <v>139</v>
      </c>
      <c r="L42" s="14"/>
      <c r="M42" s="14"/>
      <c r="N42" s="3" t="s">
        <v>129</v>
      </c>
      <c r="O42" s="3"/>
      <c r="P42" s="14"/>
    </row>
    <row r="43" spans="1:16" s="1" customFormat="1" ht="12.75" x14ac:dyDescent="0.2">
      <c r="A43" s="85" t="s">
        <v>140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6"/>
    </row>
    <row r="44" spans="1:16" s="1" customFormat="1" ht="57.75" customHeight="1" x14ac:dyDescent="0.2">
      <c r="A44" s="25">
        <v>8</v>
      </c>
      <c r="B44" s="69" t="s">
        <v>141</v>
      </c>
      <c r="C44" s="69"/>
      <c r="D44" s="3" t="s">
        <v>128</v>
      </c>
      <c r="E44" s="3"/>
      <c r="F44" s="3">
        <v>150</v>
      </c>
      <c r="G44" s="3"/>
      <c r="H44" s="55">
        <v>56</v>
      </c>
      <c r="I44" s="3"/>
      <c r="J44" s="3">
        <v>195</v>
      </c>
      <c r="K44" s="3"/>
      <c r="L44" s="3"/>
      <c r="M44" s="3"/>
      <c r="N44" s="3" t="s">
        <v>129</v>
      </c>
      <c r="O44" s="3"/>
      <c r="P44" s="3"/>
    </row>
    <row r="45" spans="1:16" s="1" customFormat="1" ht="75.75" customHeight="1" x14ac:dyDescent="0.2">
      <c r="A45" s="25">
        <v>9</v>
      </c>
      <c r="B45" s="69" t="s">
        <v>265</v>
      </c>
      <c r="C45" s="69"/>
      <c r="D45" s="3"/>
      <c r="E45" s="3"/>
      <c r="F45" s="3"/>
      <c r="G45" s="12"/>
      <c r="H45" s="3"/>
      <c r="I45" s="3"/>
      <c r="J45" s="3"/>
      <c r="K45" s="13">
        <v>46011</v>
      </c>
      <c r="L45" s="29">
        <v>46003</v>
      </c>
      <c r="M45" s="3"/>
      <c r="N45" s="3" t="s">
        <v>129</v>
      </c>
      <c r="O45" s="3" t="s">
        <v>172</v>
      </c>
      <c r="P45" s="3"/>
    </row>
    <row r="46" spans="1:16" s="1" customFormat="1" ht="53.25" customHeight="1" x14ac:dyDescent="0.2">
      <c r="A46" s="25">
        <v>10</v>
      </c>
      <c r="B46" s="69" t="s">
        <v>142</v>
      </c>
      <c r="C46" s="69"/>
      <c r="D46" s="3"/>
      <c r="E46" s="3"/>
      <c r="F46" s="3"/>
      <c r="G46" s="3"/>
      <c r="H46" s="3"/>
      <c r="I46" s="3"/>
      <c r="J46" s="3"/>
      <c r="K46" s="29" t="s">
        <v>147</v>
      </c>
      <c r="L46" s="3"/>
      <c r="M46" s="3"/>
      <c r="N46" s="3" t="s">
        <v>129</v>
      </c>
      <c r="O46" s="3"/>
      <c r="P46" s="3"/>
    </row>
    <row r="47" spans="1:16" s="1" customFormat="1" ht="63" customHeight="1" x14ac:dyDescent="0.2">
      <c r="A47" s="25">
        <v>11</v>
      </c>
      <c r="B47" s="69" t="s">
        <v>266</v>
      </c>
      <c r="C47" s="69"/>
      <c r="D47" s="3"/>
      <c r="E47" s="3"/>
      <c r="F47" s="3"/>
      <c r="G47" s="3"/>
      <c r="H47" s="3"/>
      <c r="I47" s="3"/>
      <c r="J47" s="3"/>
      <c r="K47" s="29" t="s">
        <v>147</v>
      </c>
      <c r="L47" s="3"/>
      <c r="M47" s="3"/>
      <c r="N47" s="3" t="s">
        <v>129</v>
      </c>
      <c r="O47" s="3"/>
      <c r="P47" s="3"/>
    </row>
    <row r="48" spans="1:16" s="1" customFormat="1" ht="61.5" customHeight="1" x14ac:dyDescent="0.2">
      <c r="A48" s="25">
        <v>12</v>
      </c>
      <c r="B48" s="82" t="s">
        <v>166</v>
      </c>
      <c r="C48" s="82"/>
      <c r="D48" s="4"/>
      <c r="E48" s="3"/>
      <c r="F48" s="3"/>
      <c r="G48" s="3"/>
      <c r="H48" s="3"/>
      <c r="I48" s="3"/>
      <c r="J48" s="3"/>
      <c r="K48" s="3" t="s">
        <v>167</v>
      </c>
      <c r="L48" s="3"/>
      <c r="M48" s="3"/>
      <c r="N48" s="3" t="s">
        <v>129</v>
      </c>
      <c r="O48" s="3"/>
      <c r="P48" s="3"/>
    </row>
    <row r="49" spans="1:16" s="1" customFormat="1" ht="23.25" customHeight="1" x14ac:dyDescent="0.2">
      <c r="A49" s="87" t="s">
        <v>102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9"/>
    </row>
    <row r="50" spans="1:16" s="1" customFormat="1" ht="54" customHeight="1" x14ac:dyDescent="0.2">
      <c r="A50" s="25">
        <v>1</v>
      </c>
      <c r="B50" s="69" t="s">
        <v>143</v>
      </c>
      <c r="C50" s="69"/>
      <c r="D50" s="4" t="s">
        <v>132</v>
      </c>
      <c r="E50" s="3"/>
      <c r="F50" s="3">
        <v>0</v>
      </c>
      <c r="G50" s="3"/>
      <c r="H50" s="3"/>
      <c r="I50" s="3"/>
      <c r="J50" s="3">
        <v>100</v>
      </c>
      <c r="K50" s="3"/>
      <c r="L50" s="3"/>
      <c r="M50" s="3"/>
      <c r="N50" s="3" t="s">
        <v>129</v>
      </c>
      <c r="O50" s="3"/>
      <c r="P50" s="3"/>
    </row>
    <row r="51" spans="1:16" s="1" customFormat="1" ht="78.75" customHeight="1" x14ac:dyDescent="0.2">
      <c r="A51" s="25">
        <v>2</v>
      </c>
      <c r="B51" s="69" t="s">
        <v>144</v>
      </c>
      <c r="C51" s="69"/>
      <c r="D51" s="3"/>
      <c r="E51" s="3"/>
      <c r="F51" s="3"/>
      <c r="G51" s="12"/>
      <c r="H51" s="3"/>
      <c r="I51" s="3"/>
      <c r="J51" s="3"/>
      <c r="K51" s="13">
        <v>46011</v>
      </c>
      <c r="L51" s="29">
        <v>46003</v>
      </c>
      <c r="M51" s="3"/>
      <c r="N51" s="3" t="s">
        <v>129</v>
      </c>
      <c r="O51" s="20" t="s">
        <v>172</v>
      </c>
      <c r="P51" s="3"/>
    </row>
    <row r="52" spans="1:16" s="1" customFormat="1" ht="75.75" customHeight="1" x14ac:dyDescent="0.2">
      <c r="A52" s="25">
        <v>3</v>
      </c>
      <c r="B52" s="69" t="s">
        <v>145</v>
      </c>
      <c r="C52" s="69"/>
      <c r="D52" s="3"/>
      <c r="E52" s="3"/>
      <c r="F52" s="3"/>
      <c r="G52" s="3"/>
      <c r="H52" s="3"/>
      <c r="I52" s="3"/>
      <c r="J52" s="3"/>
      <c r="K52" s="7" t="s">
        <v>147</v>
      </c>
      <c r="L52" s="3"/>
      <c r="M52" s="3"/>
      <c r="N52" s="3" t="s">
        <v>129</v>
      </c>
      <c r="O52" s="3"/>
      <c r="P52" s="3"/>
    </row>
    <row r="53" spans="1:16" s="1" customFormat="1" ht="17.25" customHeight="1" x14ac:dyDescent="0.2">
      <c r="A53" s="87" t="s">
        <v>146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9"/>
    </row>
    <row r="54" spans="1:16" s="1" customFormat="1" ht="72.75" customHeight="1" x14ac:dyDescent="0.2">
      <c r="A54" s="25"/>
      <c r="B54" s="82" t="s">
        <v>267</v>
      </c>
      <c r="C54" s="82"/>
      <c r="D54" s="4" t="s">
        <v>132</v>
      </c>
      <c r="E54" s="3"/>
      <c r="F54" s="3">
        <v>100</v>
      </c>
      <c r="G54" s="3"/>
      <c r="H54" s="3"/>
      <c r="I54" s="3"/>
      <c r="J54" s="3">
        <v>100</v>
      </c>
      <c r="K54" s="3"/>
      <c r="L54" s="3"/>
      <c r="M54" s="3"/>
      <c r="N54" s="3" t="s">
        <v>129</v>
      </c>
      <c r="O54" s="3"/>
      <c r="P54" s="3"/>
    </row>
    <row r="55" spans="1:16" s="1" customFormat="1" ht="54" customHeight="1" x14ac:dyDescent="0.2">
      <c r="A55" s="25"/>
      <c r="B55" s="82" t="s">
        <v>161</v>
      </c>
      <c r="C55" s="82"/>
      <c r="D55" s="14"/>
      <c r="E55" s="14"/>
      <c r="F55" s="14"/>
      <c r="G55" s="14"/>
      <c r="H55" s="14"/>
      <c r="I55" s="14"/>
      <c r="J55" s="14"/>
      <c r="K55" s="13">
        <v>46381</v>
      </c>
      <c r="L55" s="14"/>
      <c r="M55" s="14"/>
      <c r="N55" s="3" t="s">
        <v>129</v>
      </c>
      <c r="O55" s="3" t="s">
        <v>149</v>
      </c>
      <c r="P55" s="14"/>
    </row>
    <row r="56" spans="1:16" s="1" customFormat="1" ht="59.25" customHeight="1" x14ac:dyDescent="0.2">
      <c r="A56" s="51"/>
      <c r="B56" s="82" t="s">
        <v>162</v>
      </c>
      <c r="C56" s="82"/>
      <c r="D56" s="4" t="s">
        <v>132</v>
      </c>
      <c r="E56" s="3"/>
      <c r="F56" s="3">
        <v>100</v>
      </c>
      <c r="G56" s="3"/>
      <c r="H56" s="3"/>
      <c r="I56" s="3"/>
      <c r="J56" s="3">
        <v>100</v>
      </c>
      <c r="K56" s="14"/>
      <c r="L56" s="14"/>
      <c r="M56" s="14"/>
      <c r="N56" s="3" t="s">
        <v>129</v>
      </c>
      <c r="O56" s="3"/>
      <c r="P56" s="14"/>
    </row>
    <row r="57" spans="1:16" s="1" customFormat="1" ht="83.25" customHeight="1" x14ac:dyDescent="0.2">
      <c r="A57" s="25"/>
      <c r="B57" s="82" t="s">
        <v>163</v>
      </c>
      <c r="C57" s="82"/>
      <c r="D57" s="14"/>
      <c r="E57" s="14"/>
      <c r="F57" s="14"/>
      <c r="G57" s="14"/>
      <c r="H57" s="14"/>
      <c r="I57" s="14"/>
      <c r="J57" s="14"/>
      <c r="K57" s="13">
        <v>46386</v>
      </c>
      <c r="L57" s="14"/>
      <c r="M57" s="14"/>
      <c r="N57" s="3" t="s">
        <v>129</v>
      </c>
      <c r="O57" s="3" t="s">
        <v>149</v>
      </c>
      <c r="P57" s="14"/>
    </row>
    <row r="58" spans="1:16" s="1" customFormat="1" ht="36" customHeight="1" x14ac:dyDescent="0.2">
      <c r="A58" s="57"/>
      <c r="B58" s="15"/>
      <c r="C58" s="15"/>
      <c r="D58" s="16"/>
      <c r="E58" s="16"/>
      <c r="F58" s="16"/>
      <c r="G58" s="16"/>
      <c r="H58" s="16"/>
      <c r="I58" s="16"/>
      <c r="J58" s="16"/>
      <c r="K58" s="17"/>
      <c r="L58" s="16"/>
      <c r="M58" s="16"/>
      <c r="N58" s="27"/>
      <c r="O58" s="27"/>
      <c r="P58" s="16"/>
    </row>
    <row r="59" spans="1:16" s="1" customFormat="1" ht="12.75" x14ac:dyDescent="0.2">
      <c r="A59" s="68" t="s">
        <v>86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</row>
    <row r="60" spans="1:16" s="1" customFormat="1" ht="12.75" x14ac:dyDescent="0.2">
      <c r="A60" s="68" t="s">
        <v>26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</row>
    <row r="61" spans="1:16" s="1" customFormat="1" ht="12.75" x14ac:dyDescent="0.2">
      <c r="A61" s="68" t="s">
        <v>87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</row>
    <row r="62" spans="1:16" s="1" customFormat="1" ht="12.75" x14ac:dyDescent="0.2">
      <c r="A62" s="44"/>
      <c r="N62" s="6"/>
      <c r="O62" s="6"/>
    </row>
    <row r="63" spans="1:16" s="1" customFormat="1" ht="89.25" customHeight="1" x14ac:dyDescent="0.2">
      <c r="A63" s="69" t="s">
        <v>88</v>
      </c>
      <c r="B63" s="69"/>
      <c r="C63" s="69"/>
      <c r="D63" s="81" t="s">
        <v>28</v>
      </c>
      <c r="E63" s="83"/>
      <c r="F63" s="84"/>
      <c r="G63" s="69" t="s">
        <v>29</v>
      </c>
      <c r="H63" s="69"/>
      <c r="I63" s="69" t="s">
        <v>89</v>
      </c>
      <c r="J63" s="69" t="s">
        <v>31</v>
      </c>
      <c r="N63" s="6"/>
      <c r="O63" s="6"/>
    </row>
    <row r="64" spans="1:16" s="1" customFormat="1" ht="51" x14ac:dyDescent="0.2">
      <c r="A64" s="69"/>
      <c r="B64" s="69"/>
      <c r="C64" s="69"/>
      <c r="D64" s="3" t="s">
        <v>32</v>
      </c>
      <c r="E64" s="3" t="s">
        <v>33</v>
      </c>
      <c r="F64" s="3" t="s">
        <v>34</v>
      </c>
      <c r="G64" s="3" t="s">
        <v>35</v>
      </c>
      <c r="H64" s="3" t="s">
        <v>36</v>
      </c>
      <c r="I64" s="69"/>
      <c r="J64" s="69"/>
      <c r="N64" s="6"/>
      <c r="O64" s="6"/>
    </row>
    <row r="65" spans="1:15" s="1" customFormat="1" ht="12.75" x14ac:dyDescent="0.2">
      <c r="A65" s="69">
        <v>1</v>
      </c>
      <c r="B65" s="69"/>
      <c r="C65" s="69"/>
      <c r="D65" s="3">
        <v>2</v>
      </c>
      <c r="E65" s="3">
        <v>3</v>
      </c>
      <c r="F65" s="3">
        <v>4</v>
      </c>
      <c r="G65" s="3">
        <v>5</v>
      </c>
      <c r="H65" s="3">
        <v>6</v>
      </c>
      <c r="I65" s="3">
        <v>7</v>
      </c>
      <c r="J65" s="3">
        <v>8</v>
      </c>
      <c r="N65" s="6"/>
      <c r="O65" s="6"/>
    </row>
    <row r="66" spans="1:15" s="1" customFormat="1" ht="51" customHeight="1" x14ac:dyDescent="0.2">
      <c r="A66" s="69" t="s">
        <v>119</v>
      </c>
      <c r="B66" s="69"/>
      <c r="C66" s="69"/>
      <c r="D66" s="34">
        <f>D71+D76+D81+D86+D91</f>
        <v>195666.83</v>
      </c>
      <c r="E66" s="34">
        <f>E71+E76+E81+E86+E91+E96</f>
        <v>178897.76842000001</v>
      </c>
      <c r="F66" s="34">
        <f>F71+F76+F81+F86+F91+F96</f>
        <v>178897.76842000001</v>
      </c>
      <c r="G66" s="34">
        <f>G71+G76+G81+G86+G91+G96</f>
        <v>174732.91760000002</v>
      </c>
      <c r="H66" s="34">
        <f>H71+H76+H81+H86+H91+H96</f>
        <v>47814.659560000007</v>
      </c>
      <c r="I66" s="34">
        <f>H66/E66*100</f>
        <v>26.727365009799943</v>
      </c>
      <c r="J66" s="14"/>
      <c r="N66" s="6"/>
      <c r="O66" s="6"/>
    </row>
    <row r="67" spans="1:15" s="1" customFormat="1" ht="12.75" x14ac:dyDescent="0.2">
      <c r="A67" s="69" t="s">
        <v>38</v>
      </c>
      <c r="B67" s="69"/>
      <c r="C67" s="69"/>
      <c r="D67" s="34"/>
      <c r="E67" s="34"/>
      <c r="F67" s="34"/>
      <c r="G67" s="34"/>
      <c r="H67" s="34"/>
      <c r="I67" s="34"/>
      <c r="J67" s="14"/>
      <c r="N67" s="6"/>
      <c r="O67" s="6"/>
    </row>
    <row r="68" spans="1:15" s="1" customFormat="1" ht="12.75" x14ac:dyDescent="0.2">
      <c r="A68" s="69" t="s">
        <v>39</v>
      </c>
      <c r="B68" s="69"/>
      <c r="C68" s="69"/>
      <c r="D68" s="34">
        <f>D73+D78+D83+D88+D93</f>
        <v>227</v>
      </c>
      <c r="E68" s="34">
        <f>E73+E78+E83+E88+E93</f>
        <v>227</v>
      </c>
      <c r="F68" s="34">
        <f>E68</f>
        <v>227</v>
      </c>
      <c r="G68" s="34">
        <f>G73+G78+G83+G88+G93</f>
        <v>227</v>
      </c>
      <c r="H68" s="34">
        <f>H73+H78+H83+H88+H93</f>
        <v>0</v>
      </c>
      <c r="I68" s="34"/>
      <c r="J68" s="14"/>
      <c r="N68" s="6"/>
      <c r="O68" s="6"/>
    </row>
    <row r="69" spans="1:15" s="1" customFormat="1" ht="12.75" x14ac:dyDescent="0.2">
      <c r="A69" s="69" t="s">
        <v>40</v>
      </c>
      <c r="B69" s="69"/>
      <c r="C69" s="69"/>
      <c r="D69" s="34">
        <f>D74+D79+D89+D94+D84+D99</f>
        <v>195439.83</v>
      </c>
      <c r="E69" s="34">
        <f>E74+E79+E89+E94+E84+E99</f>
        <v>178670.76842000001</v>
      </c>
      <c r="F69" s="34">
        <f>E69</f>
        <v>178670.76842000001</v>
      </c>
      <c r="G69" s="34">
        <f>G74+G79+G89+G94+G84+G99</f>
        <v>174505.91760000002</v>
      </c>
      <c r="H69" s="34">
        <f>H74+H79+H89+H94+H84+H99</f>
        <v>47814.659560000007</v>
      </c>
      <c r="I69" s="34">
        <f>H69/E69*100</f>
        <v>26.761321945849843</v>
      </c>
      <c r="J69" s="14"/>
      <c r="N69" s="6"/>
      <c r="O69" s="6"/>
    </row>
    <row r="70" spans="1:15" s="1" customFormat="1" ht="12.75" x14ac:dyDescent="0.2">
      <c r="A70" s="69" t="s">
        <v>41</v>
      </c>
      <c r="B70" s="69"/>
      <c r="C70" s="69"/>
      <c r="D70" s="34"/>
      <c r="E70" s="34" t="s">
        <v>42</v>
      </c>
      <c r="F70" s="34" t="s">
        <v>42</v>
      </c>
      <c r="G70" s="34" t="s">
        <v>42</v>
      </c>
      <c r="H70" s="34"/>
      <c r="I70" s="34"/>
      <c r="J70" s="14"/>
      <c r="N70" s="6"/>
      <c r="O70" s="6"/>
    </row>
    <row r="71" spans="1:15" s="1" customFormat="1" ht="49.5" customHeight="1" x14ac:dyDescent="0.2">
      <c r="A71" s="69" t="s">
        <v>120</v>
      </c>
      <c r="B71" s="69"/>
      <c r="C71" s="69"/>
      <c r="D71" s="34">
        <f>D73+D74</f>
        <v>177537.18</v>
      </c>
      <c r="E71" s="34">
        <f>E73+E74</f>
        <v>160708.11842000001</v>
      </c>
      <c r="F71" s="34">
        <f>F73+F74</f>
        <v>160708.11842000001</v>
      </c>
      <c r="G71" s="34">
        <f>G73+G74</f>
        <v>160708.11842000001</v>
      </c>
      <c r="H71" s="34">
        <f>H73+H74</f>
        <v>43476.969560000005</v>
      </c>
      <c r="I71" s="34">
        <f>H71/E71*100</f>
        <v>27.053374768769196</v>
      </c>
      <c r="J71" s="14"/>
      <c r="N71" s="6"/>
      <c r="O71" s="6"/>
    </row>
    <row r="72" spans="1:15" s="1" customFormat="1" ht="12.75" x14ac:dyDescent="0.2">
      <c r="A72" s="69" t="s">
        <v>38</v>
      </c>
      <c r="B72" s="69"/>
      <c r="C72" s="81"/>
      <c r="D72" s="34"/>
      <c r="E72" s="33"/>
      <c r="F72" s="34"/>
      <c r="G72" s="34"/>
      <c r="H72" s="34"/>
      <c r="I72" s="34"/>
      <c r="J72" s="14"/>
      <c r="N72" s="6"/>
      <c r="O72" s="6"/>
    </row>
    <row r="73" spans="1:15" s="1" customFormat="1" ht="12.75" x14ac:dyDescent="0.2">
      <c r="A73" s="69" t="s">
        <v>39</v>
      </c>
      <c r="B73" s="69"/>
      <c r="C73" s="81"/>
      <c r="D73" s="35">
        <v>227</v>
      </c>
      <c r="E73" s="33">
        <v>227</v>
      </c>
      <c r="F73" s="34">
        <f>E73</f>
        <v>227</v>
      </c>
      <c r="G73" s="34">
        <f>F73</f>
        <v>227</v>
      </c>
      <c r="H73" s="34"/>
      <c r="I73" s="34">
        <f>H73/E73*100</f>
        <v>0</v>
      </c>
      <c r="J73" s="14"/>
      <c r="N73" s="6"/>
      <c r="O73" s="6"/>
    </row>
    <row r="74" spans="1:15" s="1" customFormat="1" ht="12.75" x14ac:dyDescent="0.2">
      <c r="A74" s="69" t="s">
        <v>40</v>
      </c>
      <c r="B74" s="69"/>
      <c r="C74" s="81"/>
      <c r="D74" s="35">
        <v>177310.18</v>
      </c>
      <c r="E74" s="33">
        <v>160481.11842000001</v>
      </c>
      <c r="F74" s="34">
        <f>E74</f>
        <v>160481.11842000001</v>
      </c>
      <c r="G74" s="34">
        <f>F74</f>
        <v>160481.11842000001</v>
      </c>
      <c r="H74" s="34">
        <v>43476.969560000005</v>
      </c>
      <c r="I74" s="34">
        <f>H74/E74*100</f>
        <v>27.091641676010198</v>
      </c>
      <c r="J74" s="14"/>
      <c r="K74" s="32"/>
      <c r="N74" s="6"/>
      <c r="O74" s="6"/>
    </row>
    <row r="75" spans="1:15" s="1" customFormat="1" ht="12.75" x14ac:dyDescent="0.2">
      <c r="A75" s="69" t="s">
        <v>41</v>
      </c>
      <c r="B75" s="69"/>
      <c r="C75" s="69"/>
      <c r="D75" s="36"/>
      <c r="E75" s="34" t="s">
        <v>42</v>
      </c>
      <c r="F75" s="34" t="s">
        <v>42</v>
      </c>
      <c r="G75" s="34" t="s">
        <v>42</v>
      </c>
      <c r="H75" s="34"/>
      <c r="I75" s="34"/>
      <c r="J75" s="14"/>
      <c r="N75" s="6"/>
      <c r="O75" s="6"/>
    </row>
    <row r="76" spans="1:15" s="1" customFormat="1" ht="67.5" customHeight="1" x14ac:dyDescent="0.2">
      <c r="A76" s="69" t="s">
        <v>124</v>
      </c>
      <c r="B76" s="69"/>
      <c r="C76" s="69"/>
      <c r="D76" s="34">
        <f>D78+D79</f>
        <v>0</v>
      </c>
      <c r="E76" s="34">
        <f>E78+E79</f>
        <v>0</v>
      </c>
      <c r="F76" s="34">
        <f>F78+F79</f>
        <v>0</v>
      </c>
      <c r="G76" s="34">
        <f>G78+G79</f>
        <v>0</v>
      </c>
      <c r="H76" s="34">
        <f>H78+H79</f>
        <v>0</v>
      </c>
      <c r="I76" s="34">
        <v>0</v>
      </c>
      <c r="J76" s="14"/>
      <c r="N76" s="6"/>
      <c r="O76" s="6"/>
    </row>
    <row r="77" spans="1:15" s="1" customFormat="1" ht="12.75" x14ac:dyDescent="0.2">
      <c r="A77" s="69" t="s">
        <v>38</v>
      </c>
      <c r="B77" s="69"/>
      <c r="C77" s="69"/>
      <c r="D77" s="34"/>
      <c r="E77" s="34"/>
      <c r="F77" s="34"/>
      <c r="G77" s="34"/>
      <c r="H77" s="34"/>
      <c r="I77" s="34"/>
      <c r="J77" s="14"/>
      <c r="N77" s="6"/>
      <c r="O77" s="6"/>
    </row>
    <row r="78" spans="1:15" s="1" customFormat="1" ht="12.75" x14ac:dyDescent="0.2">
      <c r="A78" s="69" t="s">
        <v>39</v>
      </c>
      <c r="B78" s="69"/>
      <c r="C78" s="69"/>
      <c r="D78" s="34"/>
      <c r="E78" s="34"/>
      <c r="F78" s="34"/>
      <c r="G78" s="34"/>
      <c r="H78" s="34"/>
      <c r="I78" s="34"/>
      <c r="J78" s="14"/>
      <c r="N78" s="6"/>
      <c r="O78" s="6"/>
    </row>
    <row r="79" spans="1:15" s="1" customFormat="1" ht="12.75" x14ac:dyDescent="0.2">
      <c r="A79" s="69" t="s">
        <v>40</v>
      </c>
      <c r="B79" s="69"/>
      <c r="C79" s="69"/>
      <c r="D79" s="34"/>
      <c r="E79" s="34"/>
      <c r="F79" s="34"/>
      <c r="G79" s="34"/>
      <c r="H79" s="34"/>
      <c r="I79" s="34"/>
      <c r="J79" s="14"/>
      <c r="N79" s="6"/>
      <c r="O79" s="6"/>
    </row>
    <row r="80" spans="1:15" s="1" customFormat="1" ht="12.75" x14ac:dyDescent="0.2">
      <c r="A80" s="69" t="s">
        <v>41</v>
      </c>
      <c r="B80" s="69"/>
      <c r="C80" s="69"/>
      <c r="D80" s="34"/>
      <c r="E80" s="34" t="s">
        <v>42</v>
      </c>
      <c r="F80" s="34" t="s">
        <v>42</v>
      </c>
      <c r="G80" s="34" t="s">
        <v>42</v>
      </c>
      <c r="H80" s="34"/>
      <c r="I80" s="34"/>
      <c r="J80" s="14"/>
      <c r="N80" s="6"/>
      <c r="O80" s="6"/>
    </row>
    <row r="81" spans="1:15" s="1" customFormat="1" ht="67.5" customHeight="1" x14ac:dyDescent="0.2">
      <c r="A81" s="69" t="s">
        <v>123</v>
      </c>
      <c r="B81" s="69"/>
      <c r="C81" s="69"/>
      <c r="D81" s="34">
        <f>D83+D84</f>
        <v>1650</v>
      </c>
      <c r="E81" s="34">
        <f>E83+E84</f>
        <v>1650</v>
      </c>
      <c r="F81" s="34">
        <f>F83+F84</f>
        <v>1650</v>
      </c>
      <c r="G81" s="34">
        <f>G83+G84</f>
        <v>1650</v>
      </c>
      <c r="H81" s="34">
        <f>H83+H84</f>
        <v>570</v>
      </c>
      <c r="I81" s="34">
        <f>H81/E81*100</f>
        <v>34.545454545454547</v>
      </c>
      <c r="J81" s="14"/>
      <c r="N81" s="6"/>
      <c r="O81" s="6"/>
    </row>
    <row r="82" spans="1:15" s="1" customFormat="1" ht="12.75" x14ac:dyDescent="0.2">
      <c r="A82" s="69" t="s">
        <v>38</v>
      </c>
      <c r="B82" s="69"/>
      <c r="C82" s="69"/>
      <c r="D82" s="34"/>
      <c r="E82" s="34"/>
      <c r="F82" s="34"/>
      <c r="G82" s="34"/>
      <c r="H82" s="34"/>
      <c r="I82" s="34"/>
      <c r="J82" s="14"/>
      <c r="N82" s="6"/>
      <c r="O82" s="6"/>
    </row>
    <row r="83" spans="1:15" s="1" customFormat="1" ht="12.75" x14ac:dyDescent="0.2">
      <c r="A83" s="69" t="s">
        <v>39</v>
      </c>
      <c r="B83" s="69"/>
      <c r="C83" s="69"/>
      <c r="D83" s="37"/>
      <c r="E83" s="34"/>
      <c r="F83" s="34"/>
      <c r="G83" s="34"/>
      <c r="H83" s="34"/>
      <c r="I83" s="34"/>
      <c r="J83" s="14"/>
      <c r="N83" s="6"/>
      <c r="O83" s="6"/>
    </row>
    <row r="84" spans="1:15" s="1" customFormat="1" ht="12.75" x14ac:dyDescent="0.2">
      <c r="A84" s="69" t="s">
        <v>40</v>
      </c>
      <c r="B84" s="69"/>
      <c r="C84" s="81"/>
      <c r="D84" s="35">
        <v>1650</v>
      </c>
      <c r="E84" s="33">
        <v>1650</v>
      </c>
      <c r="F84" s="34">
        <f>E84</f>
        <v>1650</v>
      </c>
      <c r="G84" s="34">
        <f>F84</f>
        <v>1650</v>
      </c>
      <c r="H84" s="34">
        <v>570</v>
      </c>
      <c r="I84" s="34">
        <f>H84/E84*100</f>
        <v>34.545454545454547</v>
      </c>
      <c r="J84" s="14"/>
      <c r="N84" s="6"/>
      <c r="O84" s="6"/>
    </row>
    <row r="85" spans="1:15" s="1" customFormat="1" ht="12.75" x14ac:dyDescent="0.2">
      <c r="A85" s="69" t="s">
        <v>41</v>
      </c>
      <c r="B85" s="69"/>
      <c r="C85" s="69"/>
      <c r="D85" s="36"/>
      <c r="E85" s="34" t="s">
        <v>42</v>
      </c>
      <c r="F85" s="34" t="s">
        <v>42</v>
      </c>
      <c r="G85" s="34" t="s">
        <v>42</v>
      </c>
      <c r="H85" s="34"/>
      <c r="I85" s="34"/>
      <c r="J85" s="14"/>
      <c r="N85" s="6"/>
      <c r="O85" s="6"/>
    </row>
    <row r="86" spans="1:15" s="1" customFormat="1" ht="49.5" customHeight="1" x14ac:dyDescent="0.2">
      <c r="A86" s="69" t="s">
        <v>122</v>
      </c>
      <c r="B86" s="69"/>
      <c r="C86" s="69"/>
      <c r="D86" s="34">
        <f>D88+D89</f>
        <v>120</v>
      </c>
      <c r="E86" s="34">
        <f>E88+E89</f>
        <v>120</v>
      </c>
      <c r="F86" s="34">
        <f>F88+F89</f>
        <v>120</v>
      </c>
      <c r="G86" s="34">
        <f>G88+G89</f>
        <v>120</v>
      </c>
      <c r="H86" s="34">
        <f>H88+H89</f>
        <v>60</v>
      </c>
      <c r="I86" s="34">
        <f>H86/E86*100</f>
        <v>50</v>
      </c>
      <c r="J86" s="14"/>
      <c r="N86" s="6"/>
      <c r="O86" s="6"/>
    </row>
    <row r="87" spans="1:15" s="1" customFormat="1" ht="12.75" x14ac:dyDescent="0.2">
      <c r="A87" s="69" t="s">
        <v>38</v>
      </c>
      <c r="B87" s="69"/>
      <c r="C87" s="69"/>
      <c r="D87" s="34"/>
      <c r="E87" s="34"/>
      <c r="F87" s="34"/>
      <c r="G87" s="34"/>
      <c r="H87" s="34"/>
      <c r="I87" s="34"/>
      <c r="J87" s="14"/>
      <c r="N87" s="6"/>
      <c r="O87" s="6"/>
    </row>
    <row r="88" spans="1:15" s="1" customFormat="1" ht="12.75" x14ac:dyDescent="0.2">
      <c r="A88" s="69" t="s">
        <v>39</v>
      </c>
      <c r="B88" s="69"/>
      <c r="C88" s="69"/>
      <c r="D88" s="34"/>
      <c r="E88" s="34"/>
      <c r="F88" s="34"/>
      <c r="G88" s="34"/>
      <c r="H88" s="34"/>
      <c r="I88" s="34"/>
      <c r="J88" s="14"/>
      <c r="N88" s="6"/>
      <c r="O88" s="6"/>
    </row>
    <row r="89" spans="1:15" s="1" customFormat="1" ht="12.75" x14ac:dyDescent="0.2">
      <c r="A89" s="69" t="s">
        <v>40</v>
      </c>
      <c r="B89" s="69"/>
      <c r="C89" s="69"/>
      <c r="D89" s="38">
        <v>120</v>
      </c>
      <c r="E89" s="34">
        <v>120</v>
      </c>
      <c r="F89" s="34">
        <f>E89</f>
        <v>120</v>
      </c>
      <c r="G89" s="34">
        <f>F89</f>
        <v>120</v>
      </c>
      <c r="H89" s="34">
        <v>60</v>
      </c>
      <c r="I89" s="34">
        <f>H89/E89*100</f>
        <v>50</v>
      </c>
      <c r="J89" s="14"/>
      <c r="N89" s="6"/>
      <c r="O89" s="6"/>
    </row>
    <row r="90" spans="1:15" s="1" customFormat="1" ht="12.75" x14ac:dyDescent="0.2">
      <c r="A90" s="69" t="s">
        <v>41</v>
      </c>
      <c r="B90" s="69"/>
      <c r="C90" s="69"/>
      <c r="D90" s="34"/>
      <c r="E90" s="34" t="s">
        <v>42</v>
      </c>
      <c r="F90" s="34" t="s">
        <v>42</v>
      </c>
      <c r="G90" s="34" t="s">
        <v>42</v>
      </c>
      <c r="H90" s="34"/>
      <c r="I90" s="34"/>
      <c r="J90" s="14"/>
      <c r="N90" s="6"/>
      <c r="O90" s="6"/>
    </row>
    <row r="91" spans="1:15" s="1" customFormat="1" ht="66" customHeight="1" x14ac:dyDescent="0.2">
      <c r="A91" s="69" t="s">
        <v>121</v>
      </c>
      <c r="B91" s="69"/>
      <c r="C91" s="69"/>
      <c r="D91" s="34">
        <f>D93+D94</f>
        <v>16359.65</v>
      </c>
      <c r="E91" s="34">
        <f>E93+E94</f>
        <v>16359.65</v>
      </c>
      <c r="F91" s="34">
        <f>F93+F94</f>
        <v>16359.65</v>
      </c>
      <c r="G91" s="34">
        <f>G93+G94</f>
        <v>12209.79918</v>
      </c>
      <c r="H91" s="34">
        <f>H93+H94</f>
        <v>3662.69</v>
      </c>
      <c r="I91" s="34">
        <f>H91/E91*100</f>
        <v>22.388559657449886</v>
      </c>
      <c r="J91" s="14"/>
      <c r="N91" s="6"/>
      <c r="O91" s="6"/>
    </row>
    <row r="92" spans="1:15" s="1" customFormat="1" ht="12.75" x14ac:dyDescent="0.2">
      <c r="A92" s="69" t="s">
        <v>38</v>
      </c>
      <c r="B92" s="69"/>
      <c r="C92" s="69"/>
      <c r="D92" s="34"/>
      <c r="E92" s="34"/>
      <c r="F92" s="34"/>
      <c r="G92" s="34"/>
      <c r="H92" s="34"/>
      <c r="I92" s="34"/>
      <c r="J92" s="14"/>
      <c r="N92" s="6"/>
      <c r="O92" s="6"/>
    </row>
    <row r="93" spans="1:15" s="1" customFormat="1" ht="12.75" x14ac:dyDescent="0.2">
      <c r="A93" s="69" t="s">
        <v>39</v>
      </c>
      <c r="B93" s="69"/>
      <c r="C93" s="69"/>
      <c r="D93" s="34"/>
      <c r="E93" s="34"/>
      <c r="F93" s="34"/>
      <c r="G93" s="34"/>
      <c r="H93" s="34"/>
      <c r="I93" s="34"/>
      <c r="J93" s="14"/>
      <c r="N93" s="6"/>
      <c r="O93" s="6"/>
    </row>
    <row r="94" spans="1:15" s="1" customFormat="1" ht="12.75" x14ac:dyDescent="0.2">
      <c r="A94" s="69" t="s">
        <v>40</v>
      </c>
      <c r="B94" s="69"/>
      <c r="C94" s="69"/>
      <c r="D94" s="38">
        <v>16359.65</v>
      </c>
      <c r="E94" s="34">
        <v>16359.65</v>
      </c>
      <c r="F94" s="34">
        <f>E94</f>
        <v>16359.65</v>
      </c>
      <c r="G94" s="34">
        <v>12209.79918</v>
      </c>
      <c r="H94" s="34">
        <v>3662.69</v>
      </c>
      <c r="I94" s="34">
        <f>H94/E94*100</f>
        <v>22.388559657449886</v>
      </c>
      <c r="J94" s="14"/>
      <c r="N94" s="6"/>
      <c r="O94" s="6"/>
    </row>
    <row r="95" spans="1:15" s="1" customFormat="1" ht="12.75" x14ac:dyDescent="0.2">
      <c r="A95" s="69" t="s">
        <v>41</v>
      </c>
      <c r="B95" s="69"/>
      <c r="C95" s="69"/>
      <c r="D95" s="34"/>
      <c r="E95" s="34" t="s">
        <v>42</v>
      </c>
      <c r="F95" s="34" t="s">
        <v>42</v>
      </c>
      <c r="G95" s="34" t="s">
        <v>42</v>
      </c>
      <c r="H95" s="34"/>
      <c r="I95" s="34"/>
      <c r="J95" s="14"/>
      <c r="N95" s="6"/>
      <c r="O95" s="6"/>
    </row>
    <row r="96" spans="1:15" s="1" customFormat="1" ht="56.25" customHeight="1" x14ac:dyDescent="0.2">
      <c r="A96" s="69" t="s">
        <v>183</v>
      </c>
      <c r="B96" s="69"/>
      <c r="C96" s="69"/>
      <c r="D96" s="34">
        <f>D98+D99</f>
        <v>0</v>
      </c>
      <c r="E96" s="34">
        <f>E98+E99</f>
        <v>60</v>
      </c>
      <c r="F96" s="34">
        <f>F98+F99</f>
        <v>60</v>
      </c>
      <c r="G96" s="34">
        <f>G98+G99</f>
        <v>45</v>
      </c>
      <c r="H96" s="34">
        <f>H98+H99</f>
        <v>45</v>
      </c>
      <c r="I96" s="34">
        <f>H96/E96*100</f>
        <v>75</v>
      </c>
      <c r="J96" s="14"/>
      <c r="N96" s="6"/>
      <c r="O96" s="6"/>
    </row>
    <row r="97" spans="1:15" s="1" customFormat="1" ht="12.75" x14ac:dyDescent="0.2">
      <c r="A97" s="69" t="s">
        <v>38</v>
      </c>
      <c r="B97" s="69"/>
      <c r="C97" s="69"/>
      <c r="D97" s="34"/>
      <c r="E97" s="34"/>
      <c r="F97" s="34"/>
      <c r="G97" s="34"/>
      <c r="H97" s="34"/>
      <c r="I97" s="34"/>
      <c r="J97" s="14"/>
      <c r="N97" s="6"/>
      <c r="O97" s="6"/>
    </row>
    <row r="98" spans="1:15" s="1" customFormat="1" ht="12.75" x14ac:dyDescent="0.2">
      <c r="A98" s="69" t="s">
        <v>39</v>
      </c>
      <c r="B98" s="69"/>
      <c r="C98" s="69"/>
      <c r="D98" s="34"/>
      <c r="E98" s="34"/>
      <c r="F98" s="34"/>
      <c r="G98" s="34"/>
      <c r="H98" s="34"/>
      <c r="I98" s="34"/>
      <c r="J98" s="14"/>
      <c r="N98" s="6"/>
      <c r="O98" s="6"/>
    </row>
    <row r="99" spans="1:15" s="1" customFormat="1" ht="12.75" x14ac:dyDescent="0.2">
      <c r="A99" s="69" t="s">
        <v>40</v>
      </c>
      <c r="B99" s="69"/>
      <c r="C99" s="69"/>
      <c r="D99" s="38">
        <v>0</v>
      </c>
      <c r="E99" s="34">
        <v>60</v>
      </c>
      <c r="F99" s="34">
        <f>E99</f>
        <v>60</v>
      </c>
      <c r="G99" s="34">
        <v>45</v>
      </c>
      <c r="H99" s="34">
        <v>45</v>
      </c>
      <c r="I99" s="34">
        <f>H99/E99*100</f>
        <v>75</v>
      </c>
      <c r="J99" s="14"/>
      <c r="N99" s="6"/>
      <c r="O99" s="6"/>
    </row>
    <row r="100" spans="1:15" s="1" customFormat="1" ht="12.75" x14ac:dyDescent="0.2">
      <c r="A100" s="69" t="s">
        <v>41</v>
      </c>
      <c r="B100" s="69"/>
      <c r="C100" s="69"/>
      <c r="D100" s="34"/>
      <c r="E100" s="34" t="s">
        <v>42</v>
      </c>
      <c r="F100" s="34" t="s">
        <v>42</v>
      </c>
      <c r="G100" s="34" t="s">
        <v>42</v>
      </c>
      <c r="H100" s="34"/>
      <c r="I100" s="34"/>
      <c r="J100" s="14"/>
      <c r="N100" s="6"/>
      <c r="O100" s="6"/>
    </row>
    <row r="101" spans="1:15" s="1" customFormat="1" ht="12.75" x14ac:dyDescent="0.2">
      <c r="A101" s="46"/>
      <c r="B101" s="27"/>
      <c r="C101" s="27"/>
      <c r="D101" s="16"/>
      <c r="E101" s="27"/>
      <c r="F101" s="27"/>
      <c r="G101" s="27"/>
      <c r="H101" s="16"/>
      <c r="I101" s="16"/>
      <c r="J101" s="16"/>
      <c r="N101" s="6"/>
      <c r="O101" s="6"/>
    </row>
    <row r="102" spans="1:15" s="1" customFormat="1" ht="12.75" x14ac:dyDescent="0.2">
      <c r="A102" s="46"/>
      <c r="B102" s="27"/>
      <c r="C102" s="27"/>
      <c r="D102" s="16"/>
      <c r="E102" s="27"/>
      <c r="F102" s="27"/>
      <c r="G102" s="27"/>
      <c r="H102" s="16"/>
      <c r="I102" s="16"/>
      <c r="J102" s="16"/>
      <c r="N102" s="6"/>
      <c r="O102" s="6"/>
    </row>
    <row r="103" spans="1:15" s="1" customFormat="1" x14ac:dyDescent="0.2">
      <c r="A103" s="90" t="s">
        <v>177</v>
      </c>
      <c r="B103" s="90"/>
      <c r="C103" s="90"/>
      <c r="D103" s="90"/>
      <c r="E103" s="90"/>
      <c r="F103" s="90"/>
      <c r="G103" s="90"/>
      <c r="H103" s="90"/>
      <c r="I103" s="90"/>
      <c r="J103" s="90"/>
      <c r="N103" s="6"/>
      <c r="O103" s="6"/>
    </row>
    <row r="104" spans="1:15" s="1" customFormat="1" x14ac:dyDescent="0.25">
      <c r="A104" s="58"/>
      <c r="B104"/>
      <c r="C104"/>
      <c r="D104"/>
      <c r="E104"/>
      <c r="F104"/>
      <c r="G104"/>
      <c r="H104"/>
      <c r="N104" s="6"/>
      <c r="O104" s="6"/>
    </row>
    <row r="105" spans="1:15" s="1" customFormat="1" ht="114.75" customHeight="1" x14ac:dyDescent="0.2">
      <c r="A105" s="43" t="s">
        <v>10</v>
      </c>
      <c r="B105" s="20" t="s">
        <v>178</v>
      </c>
      <c r="C105" s="20" t="s">
        <v>44</v>
      </c>
      <c r="D105" s="20" t="s">
        <v>45</v>
      </c>
      <c r="E105" s="20" t="s">
        <v>46</v>
      </c>
      <c r="F105" s="20" t="s">
        <v>47</v>
      </c>
      <c r="G105" s="20" t="s">
        <v>48</v>
      </c>
      <c r="H105" s="69" t="s">
        <v>49</v>
      </c>
      <c r="I105" s="69"/>
      <c r="N105" s="6"/>
      <c r="O105" s="6"/>
    </row>
    <row r="106" spans="1:15" s="1" customFormat="1" ht="12.75" x14ac:dyDescent="0.2">
      <c r="A106" s="43"/>
      <c r="B106" s="23"/>
      <c r="C106" s="23"/>
      <c r="D106" s="23"/>
      <c r="E106" s="23"/>
      <c r="F106" s="23"/>
      <c r="G106" s="23"/>
      <c r="H106" s="69"/>
      <c r="I106" s="69"/>
      <c r="N106" s="6"/>
      <c r="O106" s="6"/>
    </row>
    <row r="107" spans="1:15" s="1" customFormat="1" ht="12.75" x14ac:dyDescent="0.2">
      <c r="A107" s="60" t="s">
        <v>179</v>
      </c>
      <c r="B107" s="61"/>
      <c r="C107" s="61"/>
      <c r="D107" s="61"/>
      <c r="E107" s="61"/>
      <c r="F107" s="61"/>
      <c r="G107" s="61"/>
      <c r="H107" s="61"/>
      <c r="I107" s="62"/>
      <c r="N107" s="6"/>
      <c r="O107" s="6"/>
    </row>
  </sheetData>
  <mergeCells count="93">
    <mergeCell ref="C13:N13"/>
    <mergeCell ref="C16:N16"/>
    <mergeCell ref="C18:N18"/>
    <mergeCell ref="A61:O61"/>
    <mergeCell ref="B33:C33"/>
    <mergeCell ref="B35:P35"/>
    <mergeCell ref="B52:C52"/>
    <mergeCell ref="B54:C54"/>
    <mergeCell ref="A53:P53"/>
    <mergeCell ref="B57:C57"/>
    <mergeCell ref="O24:O25"/>
    <mergeCell ref="D24:N24"/>
    <mergeCell ref="A24:A25"/>
    <mergeCell ref="B24:B25"/>
    <mergeCell ref="C24:C25"/>
    <mergeCell ref="A1:N1"/>
    <mergeCell ref="A59:O59"/>
    <mergeCell ref="A60:O60"/>
    <mergeCell ref="A107:I107"/>
    <mergeCell ref="A103:J103"/>
    <mergeCell ref="H105:I105"/>
    <mergeCell ref="H106:I106"/>
    <mergeCell ref="A2:N2"/>
    <mergeCell ref="A3:N3"/>
    <mergeCell ref="A22:O22"/>
    <mergeCell ref="A4:N4"/>
    <mergeCell ref="B34:C34"/>
    <mergeCell ref="A23:O23"/>
    <mergeCell ref="A29:O29"/>
    <mergeCell ref="A30:O30"/>
    <mergeCell ref="A31:O31"/>
    <mergeCell ref="G63:H63"/>
    <mergeCell ref="I63:I64"/>
    <mergeCell ref="J63:J64"/>
    <mergeCell ref="B36:C36"/>
    <mergeCell ref="B37:C37"/>
    <mergeCell ref="B51:C51"/>
    <mergeCell ref="A6:N6"/>
    <mergeCell ref="C10:N10"/>
    <mergeCell ref="D63:F63"/>
    <mergeCell ref="A71:C71"/>
    <mergeCell ref="A72:C72"/>
    <mergeCell ref="B56:C56"/>
    <mergeCell ref="A43:P43"/>
    <mergeCell ref="A49:P49"/>
    <mergeCell ref="B50:C50"/>
    <mergeCell ref="A67:C67"/>
    <mergeCell ref="A63:C63"/>
    <mergeCell ref="A64:C64"/>
    <mergeCell ref="A65:C65"/>
    <mergeCell ref="A66:C66"/>
    <mergeCell ref="A68:C68"/>
    <mergeCell ref="A69:C69"/>
    <mergeCell ref="B44:C44"/>
    <mergeCell ref="B45:C45"/>
    <mergeCell ref="A85:C85"/>
    <mergeCell ref="A86:C86"/>
    <mergeCell ref="A87:C87"/>
    <mergeCell ref="A73:C73"/>
    <mergeCell ref="A74:C74"/>
    <mergeCell ref="A77:C77"/>
    <mergeCell ref="A78:C78"/>
    <mergeCell ref="A75:C75"/>
    <mergeCell ref="A76:C76"/>
    <mergeCell ref="A70:C70"/>
    <mergeCell ref="B38:C38"/>
    <mergeCell ref="B39:C39"/>
    <mergeCell ref="B40:C40"/>
    <mergeCell ref="B41:C41"/>
    <mergeCell ref="B42:C42"/>
    <mergeCell ref="A79:C79"/>
    <mergeCell ref="A80:C80"/>
    <mergeCell ref="A81:C81"/>
    <mergeCell ref="A82:C82"/>
    <mergeCell ref="B46:C46"/>
    <mergeCell ref="B47:C47"/>
    <mergeCell ref="B48:C48"/>
    <mergeCell ref="B55:C55"/>
    <mergeCell ref="A83:C83"/>
    <mergeCell ref="A84:C84"/>
    <mergeCell ref="A100:C100"/>
    <mergeCell ref="A96:C96"/>
    <mergeCell ref="A97:C97"/>
    <mergeCell ref="A98:C98"/>
    <mergeCell ref="A99:C99"/>
    <mergeCell ref="A93:C93"/>
    <mergeCell ref="A94:C94"/>
    <mergeCell ref="A95:C95"/>
    <mergeCell ref="A90:C90"/>
    <mergeCell ref="A91:C91"/>
    <mergeCell ref="A92:C92"/>
    <mergeCell ref="A88:C88"/>
    <mergeCell ref="A89:C89"/>
  </mergeCells>
  <hyperlinks>
    <hyperlink ref="I64" location="P3305" display="P3305"/>
    <hyperlink ref="N9" location="P3297" display="P3297"/>
    <hyperlink ref="L9" location="P3296" display="P3296"/>
    <hyperlink ref="K9" location="P3295" display="P3295"/>
    <hyperlink ref="H9" location="P3294" display="P3294"/>
    <hyperlink ref="F9" r:id="rId1" display="https://login.consultant.ru/link/?req=doc&amp;base=LAW&amp;n=495935"/>
    <hyperlink ref="E9" location="P3293" display="P3293"/>
    <hyperlink ref="D9" location="P3292" display="P3292"/>
    <hyperlink ref="C9" location="P3291" display="P3291"/>
    <hyperlink ref="P34" location="P3304" display="P3304"/>
    <hyperlink ref="O34" location="P3303" display="P3303"/>
    <hyperlink ref="L34" location="P3302" display="P3302"/>
    <hyperlink ref="J34" location="P3301" display="P3301"/>
    <hyperlink ref="A27" location="P3300" display="P3300"/>
  </hyperlinks>
  <pageMargins left="0.7" right="0.7" top="0.3" bottom="0.3" header="0.3" footer="0.3"/>
  <pageSetup paperSize="9" scale="44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zoomScaleNormal="100" workbookViewId="0">
      <selection activeCell="M34" sqref="M34"/>
    </sheetView>
  </sheetViews>
  <sheetFormatPr defaultRowHeight="15" x14ac:dyDescent="0.25"/>
  <cols>
    <col min="3" max="3" width="23.85546875" customWidth="1"/>
    <col min="4" max="4" width="11" customWidth="1"/>
    <col min="5" max="5" width="11.28515625" customWidth="1"/>
  </cols>
  <sheetData>
    <row r="1" spans="1:24" s="1" customFormat="1" ht="15.75" x14ac:dyDescent="0.2">
      <c r="A1" s="111" t="s">
        <v>185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24" s="1" customFormat="1" ht="15.75" x14ac:dyDescent="0.2">
      <c r="A2" s="111" t="s">
        <v>186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4" s="1" customFormat="1" ht="15.75" x14ac:dyDescent="0.2">
      <c r="A3" s="111" t="s">
        <v>187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</row>
    <row r="4" spans="1:24" s="1" customFormat="1" ht="18.75" x14ac:dyDescent="0.25">
      <c r="A4" s="47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spans="1:24" s="1" customFormat="1" ht="15" customHeight="1" x14ac:dyDescent="0.2">
      <c r="A5" s="68" t="s">
        <v>188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4" s="1" customFormat="1" x14ac:dyDescent="0.25">
      <c r="A6" s="42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24" s="1" customFormat="1" ht="26.25" customHeight="1" x14ac:dyDescent="0.25">
      <c r="A7" s="69" t="s">
        <v>189</v>
      </c>
      <c r="B7" s="69"/>
      <c r="C7" s="69"/>
      <c r="D7" s="93" t="s">
        <v>261</v>
      </c>
      <c r="E7" s="93"/>
      <c r="F7" s="93"/>
      <c r="G7" s="93"/>
      <c r="H7" s="93"/>
      <c r="I7" s="93"/>
      <c r="J7" s="93"/>
      <c r="K7" s="93"/>
      <c r="L7"/>
      <c r="M7"/>
      <c r="N7"/>
      <c r="O7"/>
      <c r="P7"/>
      <c r="Q7"/>
      <c r="R7"/>
      <c r="S7"/>
      <c r="T7"/>
      <c r="U7"/>
      <c r="V7"/>
      <c r="W7"/>
      <c r="X7"/>
    </row>
    <row r="8" spans="1:24" s="1" customFormat="1" ht="27" customHeight="1" x14ac:dyDescent="0.25">
      <c r="A8" s="69" t="s">
        <v>190</v>
      </c>
      <c r="B8" s="69"/>
      <c r="C8" s="69"/>
      <c r="D8" s="69" t="s">
        <v>260</v>
      </c>
      <c r="E8" s="69"/>
      <c r="F8" s="69"/>
      <c r="G8" s="69"/>
      <c r="H8" s="69"/>
      <c r="I8" s="69"/>
      <c r="J8" s="69"/>
      <c r="K8" s="69"/>
      <c r="L8"/>
      <c r="M8"/>
      <c r="N8"/>
      <c r="O8"/>
      <c r="P8"/>
      <c r="Q8"/>
      <c r="R8"/>
      <c r="S8"/>
      <c r="T8"/>
      <c r="U8"/>
      <c r="V8"/>
      <c r="W8"/>
      <c r="X8"/>
    </row>
    <row r="9" spans="1:24" s="1" customFormat="1" ht="22.5" customHeight="1" x14ac:dyDescent="0.25">
      <c r="A9" s="69" t="s">
        <v>191</v>
      </c>
      <c r="B9" s="69"/>
      <c r="C9" s="69"/>
      <c r="D9" s="93" t="s">
        <v>192</v>
      </c>
      <c r="E9" s="93"/>
      <c r="F9" s="93"/>
      <c r="G9" s="93"/>
      <c r="H9" s="93"/>
      <c r="I9" s="93"/>
      <c r="J9" s="93"/>
      <c r="K9" s="93"/>
      <c r="L9"/>
      <c r="M9"/>
      <c r="N9"/>
      <c r="O9"/>
      <c r="P9"/>
      <c r="Q9"/>
      <c r="R9"/>
      <c r="S9"/>
      <c r="T9"/>
      <c r="U9"/>
      <c r="V9"/>
      <c r="W9"/>
      <c r="X9"/>
    </row>
    <row r="10" spans="1:24" s="1" customFormat="1" ht="24.75" customHeight="1" x14ac:dyDescent="0.25">
      <c r="A10" s="69" t="s">
        <v>193</v>
      </c>
      <c r="B10" s="69"/>
      <c r="C10" s="69"/>
      <c r="D10" s="69" t="s">
        <v>194</v>
      </c>
      <c r="E10" s="69"/>
      <c r="F10" s="69"/>
      <c r="G10" s="69"/>
      <c r="H10" s="69"/>
      <c r="I10" s="69"/>
      <c r="J10" s="69"/>
      <c r="K10" s="69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 s="1" customForma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24" s="1" customFormat="1" ht="15" customHeight="1" x14ac:dyDescent="0.2">
      <c r="A12" s="68" t="s">
        <v>195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</row>
    <row r="13" spans="1:24" s="1" customFormat="1" x14ac:dyDescent="0.25">
      <c r="A13" s="42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24" s="1" customFormat="1" x14ac:dyDescent="0.25">
      <c r="A14" s="109" t="s">
        <v>262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/>
      <c r="M14"/>
      <c r="N14"/>
      <c r="O14"/>
      <c r="P14"/>
      <c r="Q14"/>
      <c r="R14"/>
      <c r="S14"/>
    </row>
    <row r="15" spans="1:24" s="1" customFormat="1" x14ac:dyDescent="0.25">
      <c r="A15" s="109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/>
      <c r="M15"/>
      <c r="N15"/>
      <c r="O15"/>
      <c r="P15"/>
      <c r="Q15"/>
      <c r="R15"/>
      <c r="S15"/>
    </row>
    <row r="16" spans="1:24" s="1" customForma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22" s="1" customFormat="1" ht="15" customHeight="1" x14ac:dyDescent="0.2">
      <c r="A17" s="68" t="s">
        <v>196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spans="1:22" s="1" customFormat="1" x14ac:dyDescent="0.25">
      <c r="A18" s="42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22" s="1" customFormat="1" ht="12.75" customHeight="1" x14ac:dyDescent="0.2">
      <c r="A19" s="69" t="s">
        <v>197</v>
      </c>
      <c r="B19" s="69" t="s">
        <v>3</v>
      </c>
      <c r="C19" s="69"/>
      <c r="D19" s="41" t="s">
        <v>198</v>
      </c>
      <c r="E19" s="41" t="s">
        <v>200</v>
      </c>
      <c r="F19" s="69" t="s">
        <v>201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</row>
    <row r="20" spans="1:22" s="1" customFormat="1" ht="25.5" x14ac:dyDescent="0.2">
      <c r="A20" s="69"/>
      <c r="B20" s="69"/>
      <c r="C20" s="69"/>
      <c r="D20" s="41" t="s">
        <v>199</v>
      </c>
      <c r="E20" s="41" t="s">
        <v>199</v>
      </c>
      <c r="F20" s="69" t="s">
        <v>202</v>
      </c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</row>
    <row r="21" spans="1:22" s="1" customFormat="1" x14ac:dyDescent="0.2">
      <c r="A21" s="69"/>
      <c r="B21" s="69"/>
      <c r="C21" s="69"/>
      <c r="D21" s="49"/>
      <c r="E21" s="41"/>
      <c r="F21" s="69" t="s">
        <v>203</v>
      </c>
      <c r="G21" s="69"/>
      <c r="H21" s="69"/>
      <c r="I21" s="69" t="s">
        <v>203</v>
      </c>
      <c r="J21" s="69"/>
      <c r="K21" s="69"/>
      <c r="L21" s="69" t="s">
        <v>203</v>
      </c>
      <c r="M21" s="69"/>
      <c r="N21" s="69"/>
      <c r="O21" s="69"/>
      <c r="P21" s="69" t="s">
        <v>203</v>
      </c>
      <c r="Q21" s="69"/>
      <c r="R21" s="69"/>
      <c r="S21" s="69"/>
      <c r="T21" s="69"/>
    </row>
    <row r="22" spans="1:22" s="1" customFormat="1" x14ac:dyDescent="0.2">
      <c r="A22" s="69"/>
      <c r="B22" s="69"/>
      <c r="C22" s="69"/>
      <c r="D22" s="49"/>
      <c r="E22" s="49"/>
      <c r="F22" s="69" t="s">
        <v>204</v>
      </c>
      <c r="G22" s="69"/>
      <c r="H22" s="69"/>
      <c r="I22" s="69" t="s">
        <v>205</v>
      </c>
      <c r="J22" s="69"/>
      <c r="K22" s="69"/>
      <c r="L22" s="69" t="s">
        <v>206</v>
      </c>
      <c r="M22" s="69"/>
      <c r="N22" s="69"/>
      <c r="O22" s="69"/>
      <c r="P22" s="69" t="s">
        <v>207</v>
      </c>
      <c r="Q22" s="69"/>
      <c r="R22" s="69"/>
      <c r="S22" s="69"/>
      <c r="T22" s="69"/>
    </row>
    <row r="23" spans="1:22" s="1" customFormat="1" x14ac:dyDescent="0.2">
      <c r="A23" s="69"/>
      <c r="B23" s="69"/>
      <c r="C23" s="69"/>
      <c r="D23" s="49"/>
      <c r="E23" s="49"/>
      <c r="F23" s="50" t="s">
        <v>208</v>
      </c>
      <c r="G23" s="50" t="s">
        <v>209</v>
      </c>
      <c r="H23" s="50" t="s">
        <v>210</v>
      </c>
      <c r="I23" s="50" t="s">
        <v>208</v>
      </c>
      <c r="J23" s="50" t="s">
        <v>209</v>
      </c>
      <c r="K23" s="50" t="s">
        <v>210</v>
      </c>
      <c r="L23" s="50" t="s">
        <v>208</v>
      </c>
      <c r="M23" s="50" t="s">
        <v>209</v>
      </c>
      <c r="N23" s="93" t="s">
        <v>210</v>
      </c>
      <c r="O23" s="93"/>
      <c r="P23" s="93" t="s">
        <v>208</v>
      </c>
      <c r="Q23" s="93"/>
      <c r="R23" s="93" t="s">
        <v>209</v>
      </c>
      <c r="S23" s="93"/>
      <c r="T23" s="50" t="s">
        <v>210</v>
      </c>
    </row>
    <row r="24" spans="1:22" s="1" customFormat="1" ht="76.5" customHeight="1" x14ac:dyDescent="0.2">
      <c r="A24" s="70" t="s">
        <v>211</v>
      </c>
      <c r="B24" s="69" t="s">
        <v>212</v>
      </c>
      <c r="C24" s="69"/>
      <c r="D24" s="70">
        <v>0</v>
      </c>
      <c r="E24" s="71">
        <v>100</v>
      </c>
      <c r="F24" s="94">
        <v>46203</v>
      </c>
      <c r="G24" s="69"/>
      <c r="H24" s="94">
        <v>46203</v>
      </c>
      <c r="I24" s="94">
        <v>46234</v>
      </c>
      <c r="J24" s="69"/>
      <c r="K24" s="69"/>
      <c r="L24" s="94">
        <v>46325</v>
      </c>
      <c r="M24" s="69"/>
      <c r="N24" s="69"/>
      <c r="O24" s="69"/>
      <c r="P24" s="94">
        <v>46305</v>
      </c>
      <c r="Q24" s="94"/>
      <c r="R24" s="69"/>
      <c r="S24" s="69"/>
      <c r="T24" s="69"/>
    </row>
    <row r="25" spans="1:22" s="1" customFormat="1" ht="42" customHeight="1" x14ac:dyDescent="0.2">
      <c r="A25" s="70"/>
      <c r="B25" s="69"/>
      <c r="C25" s="69"/>
      <c r="D25" s="70"/>
      <c r="E25" s="73"/>
      <c r="F25" s="94"/>
      <c r="G25" s="69"/>
      <c r="H25" s="94"/>
      <c r="I25" s="94"/>
      <c r="J25" s="69"/>
      <c r="K25" s="69"/>
      <c r="L25" s="94"/>
      <c r="M25" s="69"/>
      <c r="N25" s="69"/>
      <c r="O25" s="69"/>
      <c r="P25" s="94">
        <v>46397</v>
      </c>
      <c r="Q25" s="94"/>
      <c r="R25" s="69"/>
      <c r="S25" s="69"/>
      <c r="T25" s="69"/>
    </row>
    <row r="26" spans="1:22" s="1" customFormat="1" ht="12.75" x14ac:dyDescent="0.2">
      <c r="A26" s="95" t="s">
        <v>213</v>
      </c>
      <c r="B26" s="95"/>
      <c r="C26" s="95"/>
      <c r="D26" s="95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52"/>
    </row>
    <row r="27" spans="1:22" s="1" customFormat="1" ht="32.25" customHeight="1" x14ac:dyDescent="0.2">
      <c r="A27" s="70" t="s">
        <v>214</v>
      </c>
      <c r="B27" s="70"/>
      <c r="C27" s="70"/>
      <c r="D27" s="70"/>
      <c r="E27" s="60" t="s">
        <v>263</v>
      </c>
      <c r="F27" s="61"/>
      <c r="G27" s="61"/>
      <c r="H27" s="61"/>
      <c r="I27" s="61"/>
      <c r="J27" s="61"/>
      <c r="K27" s="61"/>
      <c r="L27" s="61"/>
      <c r="M27" s="62"/>
      <c r="N27" s="69"/>
      <c r="O27" s="69"/>
      <c r="P27" s="69"/>
      <c r="Q27" s="69"/>
      <c r="R27" s="69"/>
      <c r="S27" s="69"/>
      <c r="T27" s="52"/>
    </row>
    <row r="28" spans="1:22" s="1" customFormat="1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</row>
    <row r="29" spans="1:22" s="1" customForma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22" s="1" customFormat="1" ht="15" customHeight="1" x14ac:dyDescent="0.2">
      <c r="A30" s="68" t="s">
        <v>215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2" s="1" customFormat="1" x14ac:dyDescent="0.25">
      <c r="A31" s="42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22" s="1" customFormat="1" ht="45" customHeight="1" x14ac:dyDescent="0.25">
      <c r="A32" s="69" t="s">
        <v>216</v>
      </c>
      <c r="B32" s="69" t="s">
        <v>217</v>
      </c>
      <c r="C32" s="69"/>
      <c r="D32" s="69" t="s">
        <v>218</v>
      </c>
      <c r="E32" s="96" t="s">
        <v>219</v>
      </c>
      <c r="F32" s="97"/>
      <c r="G32" s="81" t="s">
        <v>220</v>
      </c>
      <c r="H32" s="84"/>
      <c r="I32" s="69" t="s">
        <v>221</v>
      </c>
      <c r="J32" s="69"/>
      <c r="K32"/>
      <c r="L32"/>
      <c r="M32"/>
      <c r="N32"/>
      <c r="O32"/>
      <c r="P32"/>
      <c r="Q32"/>
      <c r="R32"/>
      <c r="S32"/>
      <c r="T32"/>
      <c r="U32"/>
      <c r="V32"/>
    </row>
    <row r="33" spans="1:22" s="1" customFormat="1" ht="28.5" x14ac:dyDescent="0.25">
      <c r="A33" s="69"/>
      <c r="B33" s="69"/>
      <c r="C33" s="69"/>
      <c r="D33" s="69"/>
      <c r="E33" s="98"/>
      <c r="F33" s="99"/>
      <c r="G33" s="50" t="s">
        <v>208</v>
      </c>
      <c r="H33" s="50" t="s">
        <v>222</v>
      </c>
      <c r="I33" s="69"/>
      <c r="J33" s="69"/>
      <c r="K33"/>
      <c r="L33"/>
      <c r="M33"/>
      <c r="N33"/>
      <c r="O33"/>
      <c r="P33"/>
      <c r="Q33"/>
      <c r="R33"/>
      <c r="S33"/>
      <c r="T33"/>
      <c r="U33"/>
      <c r="V33"/>
    </row>
    <row r="34" spans="1:22" s="1" customFormat="1" ht="25.5" customHeight="1" x14ac:dyDescent="0.25">
      <c r="A34" s="74" t="s">
        <v>223</v>
      </c>
      <c r="B34" s="69" t="s">
        <v>224</v>
      </c>
      <c r="C34" s="69"/>
      <c r="D34" s="74" t="s">
        <v>226</v>
      </c>
      <c r="E34" s="96" t="s">
        <v>227</v>
      </c>
      <c r="F34" s="97"/>
      <c r="G34" s="100">
        <v>46203</v>
      </c>
      <c r="H34" s="100">
        <v>46203</v>
      </c>
      <c r="I34" s="69" t="s">
        <v>263</v>
      </c>
      <c r="J34" s="69"/>
      <c r="K34"/>
      <c r="L34"/>
      <c r="M34"/>
      <c r="N34"/>
      <c r="O34"/>
      <c r="P34"/>
      <c r="Q34"/>
      <c r="R34"/>
      <c r="S34"/>
      <c r="T34"/>
      <c r="U34"/>
      <c r="V34"/>
    </row>
    <row r="35" spans="1:22" s="1" customFormat="1" ht="72" customHeight="1" x14ac:dyDescent="0.25">
      <c r="A35" s="74"/>
      <c r="B35" s="69" t="s">
        <v>225</v>
      </c>
      <c r="C35" s="69"/>
      <c r="D35" s="74"/>
      <c r="E35" s="98"/>
      <c r="F35" s="99"/>
      <c r="G35" s="100"/>
      <c r="H35" s="100"/>
      <c r="I35" s="69"/>
      <c r="J35" s="69"/>
      <c r="K35"/>
      <c r="L35"/>
      <c r="M35"/>
      <c r="N35"/>
      <c r="O35"/>
      <c r="P35"/>
      <c r="Q35"/>
      <c r="R35"/>
      <c r="S35"/>
      <c r="T35"/>
      <c r="U35"/>
      <c r="V35"/>
    </row>
    <row r="36" spans="1:22" s="1" customFormat="1" ht="28.5" customHeight="1" x14ac:dyDescent="0.25">
      <c r="A36" s="74" t="s">
        <v>228</v>
      </c>
      <c r="B36" s="69" t="s">
        <v>229</v>
      </c>
      <c r="C36" s="69"/>
      <c r="D36" s="74" t="s">
        <v>226</v>
      </c>
      <c r="E36" s="96" t="s">
        <v>227</v>
      </c>
      <c r="F36" s="97"/>
      <c r="G36" s="100">
        <v>46234</v>
      </c>
      <c r="H36" s="101"/>
      <c r="I36" s="102"/>
      <c r="J36" s="102"/>
      <c r="K36"/>
      <c r="L36"/>
      <c r="M36"/>
      <c r="N36"/>
      <c r="O36"/>
      <c r="P36"/>
      <c r="Q36"/>
      <c r="R36"/>
      <c r="S36"/>
      <c r="T36"/>
      <c r="U36"/>
      <c r="V36"/>
    </row>
    <row r="37" spans="1:22" s="1" customFormat="1" ht="63" customHeight="1" x14ac:dyDescent="0.25">
      <c r="A37" s="74"/>
      <c r="B37" s="69" t="s">
        <v>230</v>
      </c>
      <c r="C37" s="69"/>
      <c r="D37" s="74"/>
      <c r="E37" s="98"/>
      <c r="F37" s="99"/>
      <c r="G37" s="100"/>
      <c r="H37" s="101"/>
      <c r="I37" s="102"/>
      <c r="J37" s="102"/>
      <c r="K37"/>
      <c r="L37"/>
      <c r="M37"/>
      <c r="N37"/>
      <c r="O37"/>
      <c r="P37"/>
      <c r="Q37"/>
      <c r="R37"/>
      <c r="S37"/>
      <c r="T37"/>
      <c r="U37"/>
      <c r="V37"/>
    </row>
    <row r="38" spans="1:22" s="1" customFormat="1" ht="26.25" customHeight="1" x14ac:dyDescent="0.25">
      <c r="A38" s="74" t="s">
        <v>231</v>
      </c>
      <c r="B38" s="69" t="s">
        <v>232</v>
      </c>
      <c r="C38" s="69"/>
      <c r="D38" s="74" t="s">
        <v>226</v>
      </c>
      <c r="E38" s="96" t="s">
        <v>227</v>
      </c>
      <c r="F38" s="97"/>
      <c r="G38" s="94">
        <v>46325</v>
      </c>
      <c r="H38" s="101"/>
      <c r="I38" s="102"/>
      <c r="J38" s="102"/>
      <c r="K38"/>
      <c r="L38"/>
      <c r="M38"/>
      <c r="N38"/>
      <c r="O38"/>
      <c r="P38"/>
      <c r="Q38"/>
      <c r="R38"/>
      <c r="S38"/>
      <c r="T38"/>
      <c r="U38"/>
      <c r="V38"/>
    </row>
    <row r="39" spans="1:22" s="1" customFormat="1" ht="64.5" customHeight="1" x14ac:dyDescent="0.25">
      <c r="A39" s="74"/>
      <c r="B39" s="69" t="s">
        <v>233</v>
      </c>
      <c r="C39" s="69"/>
      <c r="D39" s="74"/>
      <c r="E39" s="98"/>
      <c r="F39" s="99"/>
      <c r="G39" s="94"/>
      <c r="H39" s="101"/>
      <c r="I39" s="102"/>
      <c r="J39" s="102"/>
      <c r="K39"/>
      <c r="L39"/>
      <c r="M39"/>
      <c r="N39"/>
      <c r="O39"/>
      <c r="P39"/>
      <c r="Q39"/>
      <c r="R39"/>
      <c r="S39"/>
      <c r="T39"/>
      <c r="U39"/>
      <c r="V39"/>
    </row>
    <row r="40" spans="1:22" s="1" customFormat="1" ht="25.5" customHeight="1" x14ac:dyDescent="0.25">
      <c r="A40" s="74" t="s">
        <v>234</v>
      </c>
      <c r="B40" s="69" t="s">
        <v>235</v>
      </c>
      <c r="C40" s="69"/>
      <c r="D40" s="74" t="s">
        <v>226</v>
      </c>
      <c r="E40" s="96" t="s">
        <v>227</v>
      </c>
      <c r="F40" s="97"/>
      <c r="G40" s="29">
        <v>46305</v>
      </c>
      <c r="H40" s="101"/>
      <c r="I40" s="102"/>
      <c r="J40" s="102"/>
      <c r="K40"/>
      <c r="L40"/>
      <c r="M40"/>
      <c r="N40"/>
      <c r="O40"/>
      <c r="P40"/>
      <c r="Q40"/>
      <c r="R40"/>
      <c r="S40"/>
      <c r="T40"/>
      <c r="U40"/>
      <c r="V40"/>
    </row>
    <row r="41" spans="1:22" s="1" customFormat="1" ht="68.25" customHeight="1" x14ac:dyDescent="0.25">
      <c r="A41" s="74"/>
      <c r="B41" s="96" t="s">
        <v>236</v>
      </c>
      <c r="C41" s="97"/>
      <c r="D41" s="74"/>
      <c r="E41" s="103"/>
      <c r="F41" s="104"/>
      <c r="G41" s="26">
        <v>46397</v>
      </c>
      <c r="H41" s="101"/>
      <c r="I41" s="102"/>
      <c r="J41" s="102"/>
      <c r="K41"/>
      <c r="L41"/>
      <c r="M41"/>
      <c r="N41"/>
      <c r="O41"/>
      <c r="P41"/>
      <c r="Q41"/>
      <c r="R41"/>
      <c r="S41"/>
      <c r="T41"/>
      <c r="U41"/>
      <c r="V41"/>
    </row>
    <row r="42" spans="1:22" s="1" customFormat="1" x14ac:dyDescent="0.25">
      <c r="A42" s="74" t="s">
        <v>237</v>
      </c>
      <c r="B42" s="74"/>
      <c r="C42" s="74"/>
      <c r="D42" s="74"/>
      <c r="E42" s="53"/>
      <c r="F42" s="53"/>
      <c r="G42" s="53"/>
      <c r="H42" s="53"/>
      <c r="I42" s="105"/>
      <c r="J42" s="105"/>
      <c r="K42"/>
      <c r="L42"/>
      <c r="M42"/>
      <c r="N42"/>
      <c r="O42"/>
      <c r="P42"/>
      <c r="Q42"/>
      <c r="R42"/>
      <c r="S42"/>
      <c r="T42"/>
      <c r="U42"/>
    </row>
    <row r="43" spans="1:22" s="1" customFormat="1" x14ac:dyDescent="0.25">
      <c r="A43" s="42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22" s="1" customFormat="1" ht="15" customHeight="1" x14ac:dyDescent="0.2">
      <c r="A44" s="68" t="s">
        <v>238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</row>
    <row r="45" spans="1:22" s="1" customFormat="1" x14ac:dyDescent="0.25">
      <c r="A45" s="42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22" s="1" customFormat="1" ht="30" customHeight="1" x14ac:dyDescent="0.25">
      <c r="A46" s="69" t="s">
        <v>216</v>
      </c>
      <c r="B46" s="69" t="s">
        <v>239</v>
      </c>
      <c r="C46" s="69"/>
      <c r="D46" s="69" t="s">
        <v>240</v>
      </c>
      <c r="E46" s="69"/>
      <c r="F46" s="69" t="s">
        <v>241</v>
      </c>
      <c r="G46" s="69" t="s">
        <v>242</v>
      </c>
      <c r="H46" s="69"/>
      <c r="I46" s="69"/>
      <c r="J46" s="69" t="s">
        <v>244</v>
      </c>
      <c r="K46" s="106"/>
      <c r="L46"/>
      <c r="M46"/>
      <c r="N46"/>
      <c r="O46"/>
      <c r="P46"/>
      <c r="Q46"/>
      <c r="R46"/>
      <c r="S46"/>
      <c r="T46"/>
      <c r="U46"/>
    </row>
    <row r="47" spans="1:22" s="1" customFormat="1" x14ac:dyDescent="0.25">
      <c r="A47" s="69"/>
      <c r="B47" s="69"/>
      <c r="C47" s="69"/>
      <c r="D47" s="69"/>
      <c r="E47" s="69"/>
      <c r="F47" s="69"/>
      <c r="G47" s="69" t="s">
        <v>243</v>
      </c>
      <c r="H47" s="69"/>
      <c r="I47" s="69"/>
      <c r="J47" s="69"/>
      <c r="K47" s="106"/>
      <c r="L47"/>
      <c r="M47"/>
      <c r="N47"/>
      <c r="O47"/>
      <c r="P47"/>
      <c r="Q47"/>
      <c r="R47"/>
      <c r="S47"/>
      <c r="T47"/>
      <c r="U47"/>
    </row>
    <row r="48" spans="1:22" s="1" customFormat="1" x14ac:dyDescent="0.25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48"/>
      <c r="L48"/>
      <c r="M48"/>
      <c r="N48"/>
      <c r="O48"/>
      <c r="P48"/>
      <c r="Q48"/>
      <c r="R48"/>
      <c r="S48"/>
      <c r="T48"/>
      <c r="U48"/>
    </row>
    <row r="49" spans="1:21" s="1" customFormat="1" x14ac:dyDescent="0.25">
      <c r="A49" s="69"/>
      <c r="B49" s="69"/>
      <c r="C49" s="69"/>
      <c r="D49" s="69"/>
      <c r="E49" s="69"/>
      <c r="F49" s="69"/>
      <c r="G49" s="43" t="s">
        <v>208</v>
      </c>
      <c r="H49" s="50" t="s">
        <v>209</v>
      </c>
      <c r="I49" s="50" t="s">
        <v>245</v>
      </c>
      <c r="J49" s="69"/>
      <c r="K49" s="48"/>
      <c r="L49"/>
      <c r="M49"/>
      <c r="N49"/>
      <c r="O49"/>
      <c r="P49"/>
      <c r="Q49"/>
      <c r="R49"/>
      <c r="S49"/>
      <c r="T49"/>
      <c r="U49"/>
    </row>
    <row r="50" spans="1:21" s="1" customFormat="1" ht="26.25" customHeight="1" x14ac:dyDescent="0.25">
      <c r="A50" s="74" t="s">
        <v>246</v>
      </c>
      <c r="B50" s="69" t="s">
        <v>247</v>
      </c>
      <c r="C50" s="69"/>
      <c r="D50" s="69" t="s">
        <v>38</v>
      </c>
      <c r="E50" s="69"/>
      <c r="F50" s="69">
        <v>71.08</v>
      </c>
      <c r="G50" s="43"/>
      <c r="H50" s="43"/>
      <c r="I50" s="43"/>
      <c r="J50" s="43"/>
      <c r="K50" s="48"/>
      <c r="L50"/>
      <c r="M50"/>
      <c r="N50"/>
      <c r="O50"/>
      <c r="P50"/>
      <c r="Q50"/>
      <c r="R50"/>
      <c r="S50"/>
      <c r="T50"/>
      <c r="U50"/>
    </row>
    <row r="51" spans="1:21" s="1" customFormat="1" x14ac:dyDescent="0.25">
      <c r="A51" s="74"/>
      <c r="B51" s="69" t="s">
        <v>248</v>
      </c>
      <c r="C51" s="69"/>
      <c r="D51" s="69" t="s">
        <v>39</v>
      </c>
      <c r="E51" s="69"/>
      <c r="F51" s="69"/>
      <c r="G51" s="43"/>
      <c r="H51" s="43"/>
      <c r="I51" s="43"/>
      <c r="J51" s="43"/>
      <c r="K51" s="48"/>
      <c r="L51"/>
      <c r="M51"/>
      <c r="N51"/>
      <c r="O51"/>
      <c r="P51"/>
      <c r="Q51"/>
      <c r="R51"/>
      <c r="S51"/>
      <c r="T51"/>
      <c r="U51"/>
    </row>
    <row r="52" spans="1:21" s="1" customFormat="1" x14ac:dyDescent="0.25">
      <c r="A52" s="74"/>
      <c r="B52" s="69"/>
      <c r="C52" s="69"/>
      <c r="D52" s="69" t="s">
        <v>40</v>
      </c>
      <c r="E52" s="69"/>
      <c r="F52" s="69"/>
      <c r="G52" s="43">
        <v>71.08</v>
      </c>
      <c r="H52" s="43">
        <v>0</v>
      </c>
      <c r="I52" s="43"/>
      <c r="J52" s="43"/>
      <c r="K52" s="48"/>
      <c r="L52"/>
      <c r="M52"/>
      <c r="N52"/>
      <c r="O52"/>
      <c r="P52"/>
      <c r="Q52"/>
      <c r="R52"/>
      <c r="S52"/>
      <c r="T52"/>
      <c r="U52"/>
    </row>
    <row r="53" spans="1:21" s="1" customFormat="1" ht="33" customHeight="1" x14ac:dyDescent="0.25">
      <c r="A53" s="74"/>
      <c r="B53" s="69"/>
      <c r="C53" s="69"/>
      <c r="D53" s="69" t="s">
        <v>41</v>
      </c>
      <c r="E53" s="69"/>
      <c r="F53" s="69"/>
      <c r="G53" s="43"/>
      <c r="H53" s="43"/>
      <c r="I53" s="43"/>
      <c r="J53" s="43"/>
      <c r="K53" s="48"/>
      <c r="L53"/>
      <c r="M53"/>
      <c r="N53"/>
      <c r="O53"/>
      <c r="P53"/>
      <c r="Q53"/>
      <c r="R53"/>
      <c r="S53"/>
      <c r="T53"/>
      <c r="U53"/>
    </row>
    <row r="54" spans="1:21" s="1" customFormat="1" x14ac:dyDescent="0.25">
      <c r="A54" s="74" t="s">
        <v>249</v>
      </c>
      <c r="B54" s="69" t="s">
        <v>250</v>
      </c>
      <c r="C54" s="69"/>
      <c r="D54" s="69" t="s">
        <v>38</v>
      </c>
      <c r="E54" s="69"/>
      <c r="F54" s="69">
        <v>71.08</v>
      </c>
      <c r="G54" s="43"/>
      <c r="H54" s="43"/>
      <c r="I54" s="43"/>
      <c r="J54" s="43"/>
      <c r="K54" s="48"/>
      <c r="L54"/>
      <c r="M54"/>
      <c r="N54"/>
      <c r="O54"/>
      <c r="P54"/>
      <c r="Q54"/>
      <c r="R54"/>
      <c r="S54"/>
      <c r="T54"/>
      <c r="U54"/>
    </row>
    <row r="55" spans="1:21" s="1" customFormat="1" x14ac:dyDescent="0.25">
      <c r="A55" s="74"/>
      <c r="B55" s="69"/>
      <c r="C55" s="69"/>
      <c r="D55" s="69" t="s">
        <v>39</v>
      </c>
      <c r="E55" s="69"/>
      <c r="F55" s="69"/>
      <c r="G55" s="43"/>
      <c r="H55" s="43"/>
      <c r="I55" s="43"/>
      <c r="J55" s="43"/>
      <c r="K55" s="48"/>
      <c r="L55"/>
      <c r="M55"/>
      <c r="N55"/>
      <c r="O55"/>
      <c r="P55"/>
      <c r="Q55"/>
      <c r="R55"/>
      <c r="S55"/>
      <c r="T55"/>
      <c r="U55"/>
    </row>
    <row r="56" spans="1:21" s="1" customFormat="1" x14ac:dyDescent="0.25">
      <c r="A56" s="74"/>
      <c r="B56" s="69"/>
      <c r="C56" s="69"/>
      <c r="D56" s="69" t="s">
        <v>40</v>
      </c>
      <c r="E56" s="69"/>
      <c r="F56" s="69"/>
      <c r="G56" s="43">
        <v>71.08</v>
      </c>
      <c r="H56" s="43">
        <v>0</v>
      </c>
      <c r="I56" s="43"/>
      <c r="J56" s="43"/>
      <c r="K56" s="48"/>
      <c r="L56"/>
      <c r="M56"/>
      <c r="N56"/>
      <c r="O56"/>
      <c r="P56"/>
      <c r="Q56"/>
      <c r="R56"/>
      <c r="S56"/>
      <c r="T56"/>
      <c r="U56"/>
    </row>
    <row r="57" spans="1:21" s="1" customFormat="1" x14ac:dyDescent="0.25">
      <c r="A57" s="74"/>
      <c r="B57" s="69"/>
      <c r="C57" s="69"/>
      <c r="D57" s="69" t="s">
        <v>41</v>
      </c>
      <c r="E57" s="69"/>
      <c r="F57" s="69"/>
      <c r="G57" s="43"/>
      <c r="H57" s="43"/>
      <c r="I57" s="43"/>
      <c r="J57" s="43"/>
      <c r="K57" s="48"/>
      <c r="L57"/>
      <c r="M57"/>
      <c r="N57"/>
      <c r="O57"/>
      <c r="P57"/>
      <c r="Q57"/>
      <c r="R57"/>
      <c r="S57"/>
      <c r="T57"/>
      <c r="U57"/>
    </row>
    <row r="58" spans="1:21" s="1" customFormat="1" x14ac:dyDescent="0.25">
      <c r="A58" s="42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1:21" s="1" customFormat="1" ht="15" customHeight="1" x14ac:dyDescent="0.2">
      <c r="A59" s="68" t="s">
        <v>251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</row>
    <row r="60" spans="1:21" s="1" customFormat="1" x14ac:dyDescent="0.25">
      <c r="A60" s="42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1:21" s="1" customFormat="1" ht="76.5" x14ac:dyDescent="0.25">
      <c r="A61" s="69" t="s">
        <v>216</v>
      </c>
      <c r="B61" s="69"/>
      <c r="C61" s="43" t="s">
        <v>252</v>
      </c>
      <c r="D61" s="43" t="s">
        <v>253</v>
      </c>
      <c r="E61" s="69" t="s">
        <v>254</v>
      </c>
      <c r="F61" s="69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1:21" s="1" customFormat="1" ht="25.5" customHeight="1" x14ac:dyDescent="0.25">
      <c r="A62" s="69" t="s">
        <v>255</v>
      </c>
      <c r="B62" s="69"/>
      <c r="C62" s="69"/>
      <c r="D62" s="69"/>
      <c r="E62" s="69"/>
      <c r="F62" s="69"/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1:21" s="1" customFormat="1" x14ac:dyDescent="0.25">
      <c r="A63" s="74"/>
      <c r="B63" s="74"/>
      <c r="C63" s="45"/>
      <c r="D63" s="45"/>
      <c r="E63" s="74"/>
      <c r="F63" s="74"/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1:21" s="1" customFormat="1" x14ac:dyDescent="0.25">
      <c r="A64" s="74"/>
      <c r="B64" s="74"/>
      <c r="C64" s="45"/>
      <c r="D64" s="45"/>
      <c r="E64" s="74"/>
      <c r="F64" s="74"/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1:20" s="1" customFormat="1" x14ac:dyDescent="0.25">
      <c r="A65" s="74"/>
      <c r="B65" s="74"/>
      <c r="C65" s="45"/>
      <c r="D65" s="45"/>
      <c r="E65" s="74"/>
      <c r="F65" s="74"/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1:20" s="1" customFormat="1" ht="25.5" customHeight="1" x14ac:dyDescent="0.25">
      <c r="A66" s="69" t="s">
        <v>256</v>
      </c>
      <c r="B66" s="69"/>
      <c r="C66" s="69"/>
      <c r="D66" s="69"/>
      <c r="E66" s="69"/>
      <c r="F66" s="69"/>
      <c r="G66"/>
      <c r="H66"/>
      <c r="I66"/>
      <c r="J66"/>
      <c r="K66"/>
      <c r="L66"/>
      <c r="M66"/>
      <c r="N66"/>
      <c r="O66"/>
      <c r="P66"/>
      <c r="Q66"/>
      <c r="R66"/>
      <c r="S66"/>
    </row>
    <row r="67" spans="1:20" s="1" customFormat="1" x14ac:dyDescent="0.25">
      <c r="A67" s="74"/>
      <c r="B67" s="74"/>
      <c r="C67" s="45"/>
      <c r="D67" s="45"/>
      <c r="E67" s="74"/>
      <c r="F67" s="74"/>
      <c r="G67"/>
      <c r="H67"/>
      <c r="I67"/>
      <c r="J67"/>
      <c r="K67"/>
      <c r="L67"/>
      <c r="M67"/>
      <c r="N67"/>
      <c r="O67"/>
      <c r="P67"/>
      <c r="Q67"/>
      <c r="R67"/>
      <c r="S67"/>
    </row>
    <row r="68" spans="1:20" s="1" customFormat="1" x14ac:dyDescent="0.25">
      <c r="A68" s="74"/>
      <c r="B68" s="74"/>
      <c r="C68" s="45"/>
      <c r="D68" s="45"/>
      <c r="E68" s="74"/>
      <c r="F68" s="74"/>
      <c r="G68"/>
      <c r="H68"/>
      <c r="I68"/>
      <c r="J68"/>
      <c r="K68"/>
      <c r="L68"/>
      <c r="M68"/>
      <c r="N68"/>
      <c r="O68"/>
      <c r="P68"/>
      <c r="Q68"/>
      <c r="R68"/>
      <c r="S68"/>
    </row>
    <row r="69" spans="1:20" s="1" customFormat="1" x14ac:dyDescent="0.25">
      <c r="A69" s="74"/>
      <c r="B69" s="74"/>
      <c r="C69" s="45"/>
      <c r="D69" s="45"/>
      <c r="E69" s="74"/>
      <c r="F69" s="74"/>
      <c r="G69"/>
      <c r="H69"/>
      <c r="I69"/>
      <c r="J69"/>
      <c r="K69"/>
      <c r="L69"/>
      <c r="M69"/>
      <c r="N69"/>
      <c r="O69"/>
      <c r="P69"/>
      <c r="Q69"/>
      <c r="R69"/>
      <c r="S69"/>
    </row>
    <row r="70" spans="1:20" s="1" customFormat="1" x14ac:dyDescent="0.25">
      <c r="A70" s="106"/>
      <c r="B70" s="63" t="s">
        <v>257</v>
      </c>
      <c r="C70" s="63"/>
      <c r="D70" s="63"/>
      <c r="E70" s="63"/>
      <c r="F70" s="106"/>
      <c r="G70"/>
      <c r="H70"/>
      <c r="I70"/>
      <c r="J70"/>
      <c r="K70"/>
      <c r="L70"/>
      <c r="M70"/>
      <c r="N70"/>
      <c r="O70"/>
      <c r="P70"/>
      <c r="Q70"/>
      <c r="R70"/>
      <c r="S70"/>
    </row>
    <row r="71" spans="1:20" s="1" customFormat="1" x14ac:dyDescent="0.25">
      <c r="A71" s="108"/>
      <c r="B71" s="75"/>
      <c r="C71" s="75"/>
      <c r="D71" s="75"/>
      <c r="E71" s="75"/>
      <c r="F71" s="108"/>
      <c r="G71"/>
      <c r="H71"/>
      <c r="I71"/>
      <c r="J71"/>
      <c r="K71"/>
      <c r="L71"/>
      <c r="M71"/>
      <c r="N71"/>
      <c r="O71"/>
      <c r="P71"/>
      <c r="Q71"/>
      <c r="R71"/>
      <c r="S71"/>
    </row>
    <row r="72" spans="1:20" s="1" customFormat="1" x14ac:dyDescent="0.25">
      <c r="A72" s="108"/>
      <c r="B72" s="75"/>
      <c r="C72" s="75"/>
      <c r="D72" s="75"/>
      <c r="E72" s="75"/>
      <c r="F72" s="108"/>
      <c r="G72"/>
      <c r="H72"/>
      <c r="I72"/>
      <c r="J72"/>
      <c r="K72"/>
      <c r="L72"/>
      <c r="M72" s="75" t="s">
        <v>258</v>
      </c>
      <c r="N72" s="75"/>
      <c r="O72" s="75"/>
      <c r="P72" s="75"/>
      <c r="Q72"/>
      <c r="R72"/>
      <c r="S72"/>
    </row>
    <row r="73" spans="1:20" s="1" customFormat="1" ht="15" customHeight="1" x14ac:dyDescent="0.25">
      <c r="A73" s="108"/>
      <c r="F73" s="108"/>
      <c r="G73"/>
      <c r="H73"/>
      <c r="I73"/>
      <c r="J73"/>
      <c r="K73"/>
      <c r="L73"/>
      <c r="M73" s="107" t="s">
        <v>259</v>
      </c>
      <c r="N73" s="107"/>
      <c r="O73" s="107"/>
      <c r="P73" s="107"/>
      <c r="Q73" s="107"/>
      <c r="R73" s="107"/>
      <c r="S73" s="107"/>
      <c r="T73" s="107"/>
    </row>
    <row r="74" spans="1:20" s="1" customFormat="1" x14ac:dyDescent="0.25">
      <c r="A74" s="108"/>
      <c r="F74" s="108"/>
      <c r="G74"/>
      <c r="H74"/>
      <c r="I74"/>
      <c r="J74"/>
      <c r="K74"/>
      <c r="L74"/>
      <c r="M74" s="107" t="s">
        <v>264</v>
      </c>
      <c r="N74" s="107"/>
      <c r="O74" s="107"/>
      <c r="P74" s="107"/>
      <c r="Q74"/>
      <c r="R74"/>
      <c r="S74"/>
    </row>
  </sheetData>
  <mergeCells count="147">
    <mergeCell ref="M73:T73"/>
    <mergeCell ref="G32:H32"/>
    <mergeCell ref="A1:T1"/>
    <mergeCell ref="A2:T2"/>
    <mergeCell ref="A3:T3"/>
    <mergeCell ref="A5:T5"/>
    <mergeCell ref="A12:T12"/>
    <mergeCell ref="A17:T17"/>
    <mergeCell ref="F19:T19"/>
    <mergeCell ref="F20:T20"/>
    <mergeCell ref="F21:H21"/>
    <mergeCell ref="F22:H22"/>
    <mergeCell ref="I21:K21"/>
    <mergeCell ref="I22:K22"/>
    <mergeCell ref="L21:O21"/>
    <mergeCell ref="B19:C23"/>
    <mergeCell ref="A7:C7"/>
    <mergeCell ref="A8:C8"/>
    <mergeCell ref="A9:C9"/>
    <mergeCell ref="A10:C10"/>
    <mergeCell ref="D7:K7"/>
    <mergeCell ref="D8:K8"/>
    <mergeCell ref="D9:K9"/>
    <mergeCell ref="D10:K10"/>
    <mergeCell ref="A19:A23"/>
    <mergeCell ref="M74:P74"/>
    <mergeCell ref="F70:F74"/>
    <mergeCell ref="A14:K15"/>
    <mergeCell ref="A68:B68"/>
    <mergeCell ref="E68:F68"/>
    <mergeCell ref="A69:B69"/>
    <mergeCell ref="E69:F69"/>
    <mergeCell ref="A70:A74"/>
    <mergeCell ref="B70:E70"/>
    <mergeCell ref="B71:E71"/>
    <mergeCell ref="B72:E72"/>
    <mergeCell ref="M72:P72"/>
    <mergeCell ref="A64:B64"/>
    <mergeCell ref="E64:F64"/>
    <mergeCell ref="A65:B65"/>
    <mergeCell ref="E65:F65"/>
    <mergeCell ref="A66:F66"/>
    <mergeCell ref="A67:B67"/>
    <mergeCell ref="E67:F67"/>
    <mergeCell ref="D54:E54"/>
    <mergeCell ref="D55:E55"/>
    <mergeCell ref="D56:E56"/>
    <mergeCell ref="D57:E57"/>
    <mergeCell ref="A63:B63"/>
    <mergeCell ref="E63:F63"/>
    <mergeCell ref="A59:T59"/>
    <mergeCell ref="A54:A57"/>
    <mergeCell ref="F54:F57"/>
    <mergeCell ref="A61:B61"/>
    <mergeCell ref="E61:F61"/>
    <mergeCell ref="A62:F62"/>
    <mergeCell ref="B50:C50"/>
    <mergeCell ref="B54:C57"/>
    <mergeCell ref="B51:C53"/>
    <mergeCell ref="D50:E50"/>
    <mergeCell ref="D51:E51"/>
    <mergeCell ref="J46:J49"/>
    <mergeCell ref="B46:C49"/>
    <mergeCell ref="D46:E49"/>
    <mergeCell ref="K46:K47"/>
    <mergeCell ref="A50:A53"/>
    <mergeCell ref="F50:F53"/>
    <mergeCell ref="D52:E52"/>
    <mergeCell ref="D53:E53"/>
    <mergeCell ref="A42:D42"/>
    <mergeCell ref="A46:A49"/>
    <mergeCell ref="F46:F49"/>
    <mergeCell ref="G46:I46"/>
    <mergeCell ref="G47:I47"/>
    <mergeCell ref="G48:I48"/>
    <mergeCell ref="A44:T44"/>
    <mergeCell ref="B39:C39"/>
    <mergeCell ref="B40:C40"/>
    <mergeCell ref="I38:J39"/>
    <mergeCell ref="I40:J41"/>
    <mergeCell ref="B41:C41"/>
    <mergeCell ref="E38:F39"/>
    <mergeCell ref="E40:F41"/>
    <mergeCell ref="I42:J42"/>
    <mergeCell ref="A38:A39"/>
    <mergeCell ref="D38:D39"/>
    <mergeCell ref="G38:G39"/>
    <mergeCell ref="H38:H39"/>
    <mergeCell ref="A40:A41"/>
    <mergeCell ref="D40:D41"/>
    <mergeCell ref="H40:H41"/>
    <mergeCell ref="B38:C38"/>
    <mergeCell ref="A36:A37"/>
    <mergeCell ref="D36:D37"/>
    <mergeCell ref="G36:G37"/>
    <mergeCell ref="H36:H37"/>
    <mergeCell ref="B34:C34"/>
    <mergeCell ref="B35:C35"/>
    <mergeCell ref="B36:C36"/>
    <mergeCell ref="B37:C37"/>
    <mergeCell ref="N27:O27"/>
    <mergeCell ref="I36:J37"/>
    <mergeCell ref="E36:F37"/>
    <mergeCell ref="P27:Q27"/>
    <mergeCell ref="R27:S27"/>
    <mergeCell ref="A32:A33"/>
    <mergeCell ref="D32:D33"/>
    <mergeCell ref="B32:C33"/>
    <mergeCell ref="I32:J33"/>
    <mergeCell ref="E32:F33"/>
    <mergeCell ref="A30:T30"/>
    <mergeCell ref="I34:J35"/>
    <mergeCell ref="E34:F35"/>
    <mergeCell ref="A27:D27"/>
    <mergeCell ref="E27:M27"/>
    <mergeCell ref="A34:A35"/>
    <mergeCell ref="D34:D35"/>
    <mergeCell ref="G34:G35"/>
    <mergeCell ref="H34:H35"/>
    <mergeCell ref="A26:D26"/>
    <mergeCell ref="E26:M26"/>
    <mergeCell ref="N26:O26"/>
    <mergeCell ref="P26:Q26"/>
    <mergeCell ref="R26:S26"/>
    <mergeCell ref="B24:C25"/>
    <mergeCell ref="A24:A25"/>
    <mergeCell ref="D24:D25"/>
    <mergeCell ref="K24:K25"/>
    <mergeCell ref="L24:L25"/>
    <mergeCell ref="M24:M25"/>
    <mergeCell ref="N24:O25"/>
    <mergeCell ref="P24:Q24"/>
    <mergeCell ref="P25:Q25"/>
    <mergeCell ref="L22:O22"/>
    <mergeCell ref="P21:T21"/>
    <mergeCell ref="P22:T22"/>
    <mergeCell ref="N23:O23"/>
    <mergeCell ref="P23:Q23"/>
    <mergeCell ref="R23:S23"/>
    <mergeCell ref="E24:E25"/>
    <mergeCell ref="F24:F25"/>
    <mergeCell ref="G24:G25"/>
    <mergeCell ref="H24:H25"/>
    <mergeCell ref="I24:I25"/>
    <mergeCell ref="J24:J25"/>
    <mergeCell ref="R24:S25"/>
    <mergeCell ref="T24:T25"/>
  </mergeCells>
  <pageMargins left="0.53" right="0.5" top="0.24" bottom="0.2" header="0.21" footer="0.3"/>
  <pageSetup paperSize="9" scale="67" fitToHeight="0" orientation="landscape" r:id="rId1"/>
  <rowBreaks count="1" manualBreakCount="1">
    <brk id="36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Мун.прогр</vt:lpstr>
      <vt:lpstr>комплекс проект мер</vt:lpstr>
      <vt:lpstr>Ведомств проект</vt:lpstr>
      <vt:lpstr>'Ведомств проект'!Область_печати</vt:lpstr>
      <vt:lpstr>'комплекс проект мер'!Область_печати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2026-04-10T07:45:15Z</cp:lastPrinted>
  <dcterms:created xsi:type="dcterms:W3CDTF">2026-04-01T08:55:55Z</dcterms:created>
  <dcterms:modified xsi:type="dcterms:W3CDTF">2026-04-10T12:15:20Z</dcterms:modified>
</cp:coreProperties>
</file>