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4"/>
  </bookViews>
  <sheets>
    <sheet name="Табл 6" sheetId="1" r:id="rId1"/>
    <sheet name="Табл 7" sheetId="4" r:id="rId2"/>
    <sheet name="таблица 8 новая" sheetId="5" r:id="rId3"/>
    <sheet name="таблица 9" sheetId="6" r:id="rId4"/>
    <sheet name="Лист1" sheetId="9" r:id="rId5"/>
  </sheets>
  <definedNames>
    <definedName name="_xlnm._FilterDatabase" localSheetId="2" hidden="1">'таблица 8 новая'!$A$12:$R$86</definedName>
    <definedName name="_xlnm.Print_Titles" localSheetId="2">'таблица 8 новая'!$3:$5</definedName>
    <definedName name="кп">#REF!</definedName>
    <definedName name="_xlnm.Print_Area" localSheetId="0">'Табл 6'!$A$1:$H$35</definedName>
    <definedName name="_xlnm.Print_Area" localSheetId="1">'Табл 7'!$A$1:$J$34</definedName>
    <definedName name="_xlnm.Print_Area" localSheetId="3">'таблица 9'!$A$1:$H$22</definedName>
    <definedName name="округлить" localSheetId="2">#REF!</definedName>
    <definedName name="округлить" localSheetId="3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I82" i="5" l="1"/>
  <c r="H82" i="5"/>
  <c r="I77" i="5"/>
  <c r="H77" i="5"/>
  <c r="I72" i="5"/>
  <c r="H72" i="5"/>
  <c r="I67" i="5"/>
  <c r="H67" i="5"/>
  <c r="I62" i="5"/>
  <c r="H62" i="5"/>
  <c r="I57" i="5"/>
  <c r="H57" i="5"/>
  <c r="I52" i="5"/>
  <c r="H52" i="5"/>
  <c r="I47" i="5"/>
  <c r="H47" i="5"/>
  <c r="I42" i="5"/>
  <c r="H42" i="5"/>
  <c r="I37" i="5"/>
  <c r="H37" i="5"/>
  <c r="I32" i="5"/>
  <c r="H32" i="5"/>
  <c r="I27" i="5"/>
  <c r="H27" i="5"/>
  <c r="I22" i="5"/>
  <c r="H22" i="5"/>
  <c r="I17" i="5"/>
  <c r="H17" i="5"/>
  <c r="I12" i="5"/>
  <c r="H12" i="5"/>
  <c r="I10" i="5"/>
  <c r="H10" i="5"/>
  <c r="I9" i="5"/>
  <c r="H9" i="5"/>
  <c r="I8" i="5"/>
  <c r="H8" i="5"/>
  <c r="I6" i="5"/>
  <c r="H6" i="5"/>
</calcChain>
</file>

<file path=xl/sharedStrings.xml><?xml version="1.0" encoding="utf-8"?>
<sst xmlns="http://schemas.openxmlformats.org/spreadsheetml/2006/main" count="374" uniqueCount="216">
  <si>
    <t>№ п/п</t>
  </si>
  <si>
    <t xml:space="preserve">Наименование целевого показателя (индикатора) </t>
  </si>
  <si>
    <t>Ед. измерения</t>
  </si>
  <si>
    <t>Отчетный год</t>
  </si>
  <si>
    <t>%</t>
  </si>
  <si>
    <t>Задача 1. Формирование комфортной культурной среды для творческой самореализации населения МО ГО «Усинск»</t>
  </si>
  <si>
    <t xml:space="preserve">Муниципальная программа "Развитие культуры и туризма" </t>
  </si>
  <si>
    <t>Обеспечение организациями культурно-досугового типа на 1000 человек населения</t>
  </si>
  <si>
    <t>единиц</t>
  </si>
  <si>
    <t>Задача 4.  Создание условий для сохранения и популяризации духовного наследия МО ГО «Усинск»</t>
  </si>
  <si>
    <t>Задача 5. Обеспечение эффективной реализации муниципальной программы</t>
  </si>
  <si>
    <t>Задача 6. Обеспечение условий для качественного содержания и современного переоснащения объектов сферы культуры МО ГО «Усинск</t>
  </si>
  <si>
    <t>Задача 7. Реализация проекта «Народный бюджет» на территории МО ГО «Усинск»</t>
  </si>
  <si>
    <t>Задача 8. Создание условий для эффективного освоения субсидий из республиканского и федерального бюджетов</t>
  </si>
  <si>
    <t>Задача 9. Обеспечение качественной деятельности: документационное, кадрово – правовое, финансово – экономическое, хозяйственное и материально - техническое сопровождение отрасли культуры г. Усинска.</t>
  </si>
  <si>
    <t>Задача  10. Поддержка деятельности добровольческих (волонтерских)  и некоммерческих организаций по реализации социокультурных проектов в сельской местности</t>
  </si>
  <si>
    <t>Удельный вес населения, участвующего в платных культурно-досуговых мероприятиях, проводимых муниципальными учреждениями культуры, в год</t>
  </si>
  <si>
    <t>Средняя численность участников клубных формирований в расчете на 1 тыс. человек</t>
  </si>
  <si>
    <t>Уровень удовлетворенности населения МО ГО «Усинск» качеством предоставления муниципальных услуг в сфере культуры и туризма</t>
  </si>
  <si>
    <t>Удельный вес населения, участвующего в мероприятиях в области сохранения национальной самобытности, развития гражданской идентичности и родных языков народов, проживающих на территории МО ГО «Усинск»</t>
  </si>
  <si>
    <t>Охват населения МО ГО «Усинск» услугами библиотек, музеев и иным экскурсионным обслуживанием в год</t>
  </si>
  <si>
    <t>Количество мероприятий, проводимых учреждениями культуры, обеспечивающими доступность населению МО ГО «Усинск» ресурсов библиотечных и музейных фондов на 1000 жителей МО ГО «Усинск» в год</t>
  </si>
  <si>
    <t>Доля детей, привлекаемых к участию в творческих мероприятиях, от общего числа детей</t>
  </si>
  <si>
    <t>Количество выставочных проектов, осуществляемых на территории МО ГО «Усинск» (по отношению к 2019 г.)</t>
  </si>
  <si>
    <t>Количество посещений музейных учреждений на 1 жителя МО ГО «Усинск» в год</t>
  </si>
  <si>
    <t>Уровень ежегодного достижения показателей Программы (%)</t>
  </si>
  <si>
    <t>Доля муниципальных учреждений культуры, состояние которых является удовлетворительным, в общем объеме зданий</t>
  </si>
  <si>
    <t>Доля реализованных народных проектов</t>
  </si>
  <si>
    <t>Уровень ежегодного освоения субсидий</t>
  </si>
  <si>
    <t>Эффективное и рациональное использование бюджетных средств.</t>
  </si>
  <si>
    <t>Доля жителей сельских населённых пунктов, вовлеченных в добровольческую (волонтерскую) деятельность</t>
  </si>
  <si>
    <t>% от общей численности населения МО ГО</t>
  </si>
  <si>
    <t>человек на 1000 человек населения</t>
  </si>
  <si>
    <t>% от числа респондентов</t>
  </si>
  <si>
    <t>% от численности населения сельского населённого пункта</t>
  </si>
  <si>
    <t>Задача 3. Привлечение детей муниципалитета к изучению и овладению знаниями и навыками из области классической культуры и искусства</t>
  </si>
  <si>
    <t>Посещаемость учреждений культуры населением МО ГО «Усинск</t>
  </si>
  <si>
    <t>Доля граждан, положительно оценивающих состояние межнациональных отношений населения МО ГО «Усинск»</t>
  </si>
  <si>
    <r>
      <rPr>
        <b/>
        <sz val="14"/>
        <color indexed="8"/>
        <rFont val="Times New Roman"/>
        <family val="1"/>
        <charset val="204"/>
      </rPr>
      <t>Задача 2.  Осуществление комплекса культурно-просветительских мер для популяризации чтения среди населения МО ГО «Усинск»</t>
    </r>
    <r>
      <rPr>
        <sz val="14"/>
        <color indexed="8"/>
        <rFont val="Times New Roman"/>
        <family val="1"/>
        <charset val="204"/>
      </rPr>
      <t xml:space="preserve">
</t>
    </r>
  </si>
  <si>
    <t xml:space="preserve">Сведения о достижении значений целевых показателей  </t>
  </si>
  <si>
    <t>факт 2022 год</t>
  </si>
  <si>
    <t>план 2022 год</t>
  </si>
  <si>
    <t>Направленность</t>
  </si>
  <si>
    <t>Обоснование отклонений значений целевого показателя (индикатора) на конец отчётного года (при наличии)</t>
  </si>
  <si>
    <t>á</t>
  </si>
  <si>
    <t>0, 61</t>
  </si>
  <si>
    <t>Увеличение количества населения МО ГО "Усинск"</t>
  </si>
  <si>
    <t>1. Филиал МБУК "ЦКС" в д. Праскан исключен из Устава МБУК "ЦКС" (решение Управления культуры и национальной политики администрации МО ГО "Усинск" (далее - УКиНП)   № 1 от 25.04.2022).  2. Библиотека - филиал № 2 (д. Праскан) МБУК "УЦБС" исключена из Устава МБУК "УЦБС" (решение УКиНП  № 2 от 25.04.2022)</t>
  </si>
  <si>
    <t>Значения целевых показателей (индикаторов) муниципальной программы, подпрограммы муниципальной программы</t>
  </si>
  <si>
    <t>фактическое значение года, предшествующего отчетному (2021 год)</t>
  </si>
  <si>
    <t xml:space="preserve">Указом Президента РФ от 21.07.2020 № 474 установлен целевой показатель, характеризующий достижение национальной цели «Возможности для самореализации и развития талантов» к 2030 году: «Увеличение числа посещений культурных мероприятий в три раза по сравнению с показателем 2019 года». </t>
  </si>
  <si>
    <t>не достаточное  финансирование</t>
  </si>
  <si>
    <t>28.04.2022 г. открылся Центр национальных культур (увеличилось количество мероприятий, направленных на сохранение национальной самобытности и развития гражданской идентичности народов, проживающих на территории муниципалитета).</t>
  </si>
  <si>
    <t>Увеличение количества детей обучающихся в ДШИ</t>
  </si>
  <si>
    <t>Снижение количества населения сельских населенных пунктов МО ГО "Усинск"</t>
  </si>
  <si>
    <t>Таблица 6</t>
  </si>
  <si>
    <t>Таблица 7</t>
  </si>
  <si>
    <t xml:space="preserve">Сведения о степени выполнения основных мероприятий (мероприятий), входящих в состав подпрограмм
муниципальной программы
"Развитие культуры и туризма" за 2022 год
</t>
  </si>
  <si>
    <t>Наименование основного мероприятия подпрограммы муниципальной программы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</si>
  <si>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</si>
  <si>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</si>
  <si>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</si>
  <si>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</si>
  <si>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программы, основного мероприятия</t>
  </si>
  <si>
    <t>начала реализации</t>
  </si>
  <si>
    <t>окончания реализации</t>
  </si>
  <si>
    <t>запланированные</t>
  </si>
  <si>
    <t>достигнутые</t>
  </si>
  <si>
    <t>Основное мероприятие 1.  Обеспечение деятельности дворцов и домов культуры</t>
  </si>
  <si>
    <t xml:space="preserve">Хохлова Э.Ф. директор МБУК "Усинский дворец культуры", Босманова М.В. МБУК "Централизованная клубная система" </t>
  </si>
  <si>
    <t xml:space="preserve">Исполнено муниципальноое задание в части достижения числа  участников клубных формирований: Усинский дворец культуры - 1021 чел.; Централизованная клубная система - 1262 чел. </t>
  </si>
  <si>
    <t xml:space="preserve">Исполнено муниципальное задание в части достижения участников клубных формирований:  Количество участников клубных формирований:   Усинский дворец культуры - 920 чел.  Централизованная клубная система - 1136 чел.   Процент исполнения количества  участников клубных формирований составил  90 %. </t>
  </si>
  <si>
    <t>нет</t>
  </si>
  <si>
    <t>Основное мероприятие 2. Организация культурно-массовых мероприятий и мероприятий по развитию туризма</t>
  </si>
  <si>
    <t>Иванова О.В. руководитель Управление культуры и национальной политики администрации муниципального образования городского округа «Усинск»</t>
  </si>
  <si>
    <t>Проведено не менее 20 мероприятий,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</si>
  <si>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Проведено 47 мероприятий.                                                    Процент исполнения составил  более 100 %</t>
  </si>
  <si>
    <t>Задача 2. Осуществление комплекса культурно-просветительских мер для популяризации чтения среди населения МО ГО «Усинск»</t>
  </si>
  <si>
    <t>Основное мероприятие 4.  Комплектование документных фондов муниципальных библиотек</t>
  </si>
  <si>
    <t xml:space="preserve">Серов М.А.   директор МБУК «Усинская централизованная библиотечная система» </t>
  </si>
  <si>
    <t>Обновлены и пополнены книжные (документальные) фонды муниципальной библиотеки ежегодно</t>
  </si>
  <si>
    <t>Обновлено и пополнено книжных фондов: 3687 экз. (из них 315 экз. получено в дар)</t>
  </si>
  <si>
    <t>Основное мероприятие 5.  Осуществление деятельности учреждений библиотечной системы</t>
  </si>
  <si>
    <t xml:space="preserve"> 1. Выполнены в полном объеме показатели муниципальных заданий в части библиотечного, библиографического и информационного  обслуживания:  количество посещений в стационарных условиях - 164 248 ед.,   количество посещений вне стационара - 8 533 ед., удаленно через сеть Интернет - 19 911 ед.                          2. Выполнены работы в части обеспечения сохранности и безопасности фондов библиотек. </t>
  </si>
  <si>
    <t>1. Показатели муниципальных заданий (% исполнения):  количество посещений в стационарных условиях - 158 936 ед. (97 %), количество посещений вне стационара -14 307 ед. (более 100 %); удаленно через сеть Интернет - 20 484 ед. (более 100 %).                     2. Работы в части обеспечения  сохранности и безопасности фондов  библиотек выполнены.</t>
  </si>
  <si>
    <t>Основное мероприятие 6. Осуществление деятельности учреждений дополнительного образования детей в области культуры и искусства</t>
  </si>
  <si>
    <t xml:space="preserve">Хохлов Г.М. директор МБУДО «Детская школа искусств» г. Усинска </t>
  </si>
  <si>
    <t>1. 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удовлетворенность качеством услуги.                                  2. Сохранение количество учащихся (680 чел.)</t>
  </si>
  <si>
    <t>1. Реализация дополнительных общеразвивающих программ и дополнительных предпрофессиональных программ в области искусств осуществляется в полном объеме, удовлетворенность качеством оказания услуг - 100 %. 2. Количество учащихся составляет 695 детей.</t>
  </si>
  <si>
    <t>Задача 4. Создание условий для сохранения и популяризации духовного наследия МО ГО «Усинск»</t>
  </si>
  <si>
    <t xml:space="preserve"> Основное мероприятие 7. Осуществление деятельности музея</t>
  </si>
  <si>
    <t>Севанян А.Г. директор МБУК «Усинский музейно-выставочный центр «Вортас</t>
  </si>
  <si>
    <t xml:space="preserve">1. Выполнены в полном объеме показатели муниципального задания музея в части создания экспозиций (выставок) музеев, организация выездных выставок: открытость и доступность информации об учреждении - 100 баллов; число посетителей - 11 189 чел.; количество экспозиций в стационарных условиях - 50 ед., вне стационара - 44 ед.                 2. Выполнены работы по 
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коллекций. </t>
  </si>
  <si>
    <t>1. Показатели муниципальных заданий (% исполнения): открытость, доступность информации об учреждении -  100 %; число посетителей - 19 792 чел. (более 100 %) ; количество экспозиций в стацонарных условиях - 59 (более 100  %), вне стационара - 45 (более 100 %).  2. Работы по 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выполнены.</t>
  </si>
  <si>
    <t>Основное мероприятие 9. Руководство и управление в сфере установленных функций органов местного самоуправления</t>
  </si>
  <si>
    <t xml:space="preserve">Обеспечена качественная работа
отрасли
</t>
  </si>
  <si>
    <t xml:space="preserve"> Процент исполнения мероприятий (начисления и расходы на оплату труда и пр.)  составил - 99,23 %</t>
  </si>
  <si>
    <t>Основное мероприятие 10. Обеспечение предоставления гарантий и компенсаций</t>
  </si>
  <si>
    <t>Выполнены все социальныее гарантии</t>
  </si>
  <si>
    <t>Процент исполнения мероприятий (расходы на льготную дорогу к месту отдыха и обратно)  составил - 99,99 %</t>
  </si>
  <si>
    <t>Задача 6. Обеспечение условий для качественного содержания и современного переоснащения объектов сферы культуры МО ГО «Усинск»</t>
  </si>
  <si>
    <t>Основное мероприятие 11. Укрепление материально-технической базы муниципальных учреждений сферы культуры, оснащение учреждений культуры сценическим реквизитом, мебелью, одеждой сцены и т.д.</t>
  </si>
  <si>
    <t>Модернизация учреждений культуры</t>
  </si>
  <si>
    <t>Процент исполнения мероприятий (100 %)</t>
  </si>
  <si>
    <t>Основное мероприятие 12. Строительные и ремонтные работы учреждений культуры</t>
  </si>
  <si>
    <t>Проведены ремонтные работы учреждений культуры</t>
  </si>
  <si>
    <t>Процент исполнения мероприятий (Строительство дома культуры в деревне Денисовка составил 3,85%. ремонт фойе в ДК д. Захарвань (МБУК «ЦКС»); Проведены работы: ремонт фойе в ДК д. Захарвань (МБУК «ЦКС»); устройство отмостков вустройство отмостков в МБУК «УМВЦ «Вортас»; капитальный ремонт узла ввода холодного водоснабжения в МБУК «УДК; монтаж ПВХ окон в МБУ ДО «ДШИ» г. Усинска; ремонт радиаторов тепла в актовом зале в МБУ ДО «ДШИ» г. Усинска)  составил - 100 %</t>
  </si>
  <si>
    <t xml:space="preserve">Основное мероприятие 13.  Реализация народных проектов в сфере культуры, прошедших отбор в рамках проекта «Народный бюджет» </t>
  </si>
  <si>
    <t>1. Реализован проект: "Храним, творим, созидаем".                                2. Реализован проект "Создание благоприятной развивающей среды для развития творческого потенциала детей и подростков с.Усть-Уса"</t>
  </si>
  <si>
    <t>Проекты реализованы на  100 %</t>
  </si>
  <si>
    <t>Основное мероприятие 14.  Обеспечение повышения оплаты труда отдельных категорий работников в сфере культуры</t>
  </si>
  <si>
    <t xml:space="preserve"> Достижение целевого показателя по выплате заработной платы работникам культуры</t>
  </si>
  <si>
    <t xml:space="preserve"> Процент исполнения мероприятий (расходы на  обеспечение материально-технической базы)  составил - 100 %</t>
  </si>
  <si>
    <t>Задача 9. Обеспечение качественной деятельности: документационное, кадрово – правовое, финансово – экономическое, хозяйственное и материально - техническое сопровождение отрасли культуры г. Усинска</t>
  </si>
  <si>
    <t>Основное мероприятие 15. Обеспечение деятельности отрасли культуры</t>
  </si>
  <si>
    <t xml:space="preserve">Герасимчук С.К. директор МБУ «ЦОДОК 
АМО ГО «Усинск»
</t>
  </si>
  <si>
    <t>1. Обеспечена качественная работа отрасли культуры. 2. Муниципальное задание исполнено в полном объеме.</t>
  </si>
  <si>
    <t>Процент исполнения мероприятий (расходы на оплату труда и начислений на оплату труда, коммунальные расходы, телефонная связь, интернет, обслуживание пожарной безопасности, прочие расходы) - 100 %. Показатели муниципального задания: содержание объектов недвижимого имущества в надлежащем санитарном состоянии - 100 %</t>
  </si>
  <si>
    <t>Основное мероприятие 16. Поддержка добровольческих (волонтерских) и некоммерческих организаций в целях стимулирования их работы по реализации социокультурных проектов, в сельской местности</t>
  </si>
  <si>
    <t>Обеспечено развитие различных направлений добровольчества (волонтерства) путем поддержки общественных инициатив и проектов</t>
  </si>
  <si>
    <t>Развитие различных направлений добровольчества (волонтерства) путем поддержки общественных инициатив и проектов обеспечено: доля жителей сельских населённых пунктов, вовлеченных в добровольческую (волонтерскую) деятельность - 4 %, что составляет  87 % от планового показателя</t>
  </si>
  <si>
    <t>Задача 12. Реализация отдельных мероприятий национального проекта «Культура» на территории МО ГО «Усинск».</t>
  </si>
  <si>
    <t xml:space="preserve">Основное мероприятие 19.
Реализация отдельных мероприятий регионального проекта «Творческие люди» в части подготовки и переподготовки кадров для отрасли культуры
</t>
  </si>
  <si>
    <t xml:space="preserve">Иванова О.В. руководитель Управление культуры и национальной политики администрации муниципального образования городского округа «Усинск»,
подведомственные учреждения
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</si>
  <si>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 10 чел.</t>
  </si>
  <si>
    <t xml:space="preserve">Количество специалистов, прошедших обучение - 9 чел., что составляет 90 % от запланированных на 2022 год </t>
  </si>
  <si>
    <t xml:space="preserve">Основное мероприятие 20.
Поддержка отрасли культуры, обеспечение государственной поддержки лучших работников сельских учреждений культуры                                       
</t>
  </si>
  <si>
    <t xml:space="preserve">1. Исполнение муниципального задания в части достижения числа  участников клубных формирований: Усинский дворец культуры - 1021 чел.; Централизованная клубная система - 1262 чел. 
2. Организовано и проведено мероприятий по укреплению национального согласия и общероссийской гражданской идентичности, развитию этнокультурного многообразия не менее 20
</t>
  </si>
  <si>
    <t>1. Исполнено муниципальное задание в части достижения участников клубных формирований:  Количество участников клубных формирований : Усинский дворец культуры - 920 чел.  Централизованная клубная система - 1136 чел.   Процент исполнения количества  участников клубных формирований составил  90 %.                                2. Проведено 35 мероприятий.                             Процент исполнения составил  более 100 %</t>
  </si>
  <si>
    <t xml:space="preserve">Информация
о ресурсном обеспечении реализации муниципальной программы за счет всех источников финансирования
</t>
  </si>
  <si>
    <t>Статус</t>
  </si>
  <si>
    <t>Наименование муниципальной программы, подпрограммы, основного мероприятия</t>
  </si>
  <si>
    <t>Источник финансирования</t>
  </si>
  <si>
    <t>КБК</t>
  </si>
  <si>
    <t>ГРБС</t>
  </si>
  <si>
    <t>Рз, Пр</t>
  </si>
  <si>
    <t>КЦСР</t>
  </si>
  <si>
    <t>КВСР</t>
  </si>
  <si>
    <t>Оценка расходов, тыс.руб.</t>
  </si>
  <si>
    <t>Кассовы расходы, тыс.руб.</t>
  </si>
  <si>
    <t>Муниципальная программа</t>
  </si>
  <si>
    <t xml:space="preserve">"Развитие культуры и туризма" </t>
  </si>
  <si>
    <t>Всего</t>
  </si>
  <si>
    <t>в том числе:</t>
  </si>
  <si>
    <t>Бюджет муниципального образования, из них за счет средств:</t>
  </si>
  <si>
    <t>Местного бюджета</t>
  </si>
  <si>
    <t>Внебюджетные источники</t>
  </si>
  <si>
    <t>Основное мероприятие 1.</t>
  </si>
  <si>
    <t>Обеспечение деятельности дворцов и домов культуры</t>
  </si>
  <si>
    <t>Основное мероприятие 2.</t>
  </si>
  <si>
    <t>Организация культурно-массовых мероприятий и мероприятий по развитию туризма</t>
  </si>
  <si>
    <t>Основное мероприятие 4.</t>
  </si>
  <si>
    <t>Комплектование документных фондов муниципальных библиотек</t>
  </si>
  <si>
    <t xml:space="preserve">Основное мероприятие 5.                  </t>
  </si>
  <si>
    <t>Осуществление деятельности учреждений библиотечной системы</t>
  </si>
  <si>
    <t xml:space="preserve">Основное мероприятие 6.                 </t>
  </si>
  <si>
    <t>Осуществление деятельности учреждений дополнительного образования детей в области культуры и искусства</t>
  </si>
  <si>
    <t>Основное мероприятие 7.</t>
  </si>
  <si>
    <t>Осуществление деятельности музея</t>
  </si>
  <si>
    <t>Основное мероприятие 9.</t>
  </si>
  <si>
    <t>Руководство и управление в сфере установленных функций органов местного самоуправления</t>
  </si>
  <si>
    <t>Основное мероприятие 10.</t>
  </si>
  <si>
    <t>Обеспечение предоставления гарантий и компенсаций</t>
  </si>
  <si>
    <t>Основное мероприятие 11.</t>
  </si>
  <si>
    <t>Укрепление материально-технической базы муниципальных учреждений сферы культуры, оснащение учреждений культуры сценическим реквизитом, мебелью, одеждой сцены и т.д.</t>
  </si>
  <si>
    <t>Основное мероприятие 12.</t>
  </si>
  <si>
    <t>Строительные и ремонтные работы учреждений культуры</t>
  </si>
  <si>
    <t>Основное мероприятие 13.</t>
  </si>
  <si>
    <t>Реализация народных проектов в сфере культуры, прошедших отбор в рамках проекта "Народный бюджет"</t>
  </si>
  <si>
    <t>Основное мероприятие 14.</t>
  </si>
  <si>
    <t>Обеспечение повышения оплаты труда отдельных категорий работников в сфере культуры</t>
  </si>
  <si>
    <t>Основное мероприятие 15.</t>
  </si>
  <si>
    <t>Обеспечение деятельности отрасли культуры</t>
  </si>
  <si>
    <t>Основное мероприятие 19.</t>
  </si>
  <si>
    <t>Реализация отдельных мероприятий регионального проекта «Творческие люди» в части подготовки и переподготовки кадров для отрасли культуры</t>
  </si>
  <si>
    <t>Основное мероприятие 20.</t>
  </si>
  <si>
    <t>Поддержка отрасли культуры, обеспечение государственной поддержки лучших работников сельских учреждений культуры</t>
  </si>
  <si>
    <t>Таблица 9</t>
  </si>
  <si>
    <t xml:space="preserve">Сведения
о достижении значений показателей результатов использования
субсидий, предоставляемых из республиканского бюджета
Республики Коми
</t>
  </si>
  <si>
    <t>Наименование основного мероприятия муниципальной программы</t>
  </si>
  <si>
    <t>Наименование субсидии и (или) иного межбюджетного трансферта</t>
  </si>
  <si>
    <t>Результат использования субсидии</t>
  </si>
  <si>
    <t>Показатель результата использования субсидии и (или) иных межбюджетных трансфертов</t>
  </si>
  <si>
    <t>Наименование показателя ед. изм.</t>
  </si>
  <si>
    <t>План</t>
  </si>
  <si>
    <t>Факт</t>
  </si>
  <si>
    <t>Основное мероприятие 1. Обеспечение деятельности дворцов и домов культуры</t>
  </si>
  <si>
    <t>Субсидия на оплату муниципальными учреждениями расходов по коммунальным услугам</t>
  </si>
  <si>
    <t>Обеспечено отстутсиве у муниципальных учреждений просроченной кредиторской задолженности на оплату услуг по обращению с твердыми коммунальными отходами</t>
  </si>
  <si>
    <t>Штука</t>
  </si>
  <si>
    <t>Основное мероприятие 4. Комплектование документных фондов муниципальных библиотек</t>
  </si>
  <si>
    <t>Субсидия на поддержку отрасли культуры</t>
  </si>
  <si>
    <t xml:space="preserve">Количество посещений организаций культуры по отношению к уровню 2017 года (в части посещений библиотек) </t>
  </si>
  <si>
    <t>Основное мероприятие 5. Осуществление деятельности учреждений библиотечной системы</t>
  </si>
  <si>
    <t>Обеспечено отсутствие у муниципальных учреждений просроченной кредиторской задолженности на оплату услуг по обращению с твердыми коммунальными отходами</t>
  </si>
  <si>
    <t>Основное мероприятие 7. Осуществление деятельности музея</t>
  </si>
  <si>
    <t>Укрепление материально-технической базы муниципальных учреждений сферы культуры, в том числе за счет средств субсидий из бюджетов вышестоящих уровней</t>
  </si>
  <si>
    <t>Человек</t>
  </si>
  <si>
    <t>Укрепление материально-технической базы муниципальных учреждений сферы культуры</t>
  </si>
  <si>
    <t>Обеспечена пожарная безопасность и антитеррористическая защищенность муниципальных учреждений сферы культуры</t>
  </si>
  <si>
    <t>ед.</t>
  </si>
  <si>
    <t>Основное мероприятие 13. Реализация народных проектов в сфере культуры, прошедших отбор в рамках проекта "Народный бюджет"</t>
  </si>
  <si>
    <t>Субсидии на реализацию народных проектов в сфере культуры, прошедших отбор в рамках проекта "Народный бюджет"</t>
  </si>
  <si>
    <t>Реализованы народные проекты в сфере культуры в муниципальном образовании «Усинск»</t>
  </si>
  <si>
    <t>Единиц</t>
  </si>
  <si>
    <t>Удельный вес народных проектов, реализованных в полном объеме и в установленные сроки, от общего количества народных проектов, включенных в Соглашение с муниципальным образованием «Усинск»</t>
  </si>
  <si>
    <t>Основное мероприятие 14. Обеспечение повышения оплаты труда отдельных категорий работников в сфере культуры</t>
  </si>
  <si>
    <t>Субсидия бюджетам муниципальных образований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</si>
  <si>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Среднемесячная заработная работников учреждений культуры в муниципальном образовании за текущий год</t>
  </si>
  <si>
    <t>Рубль</t>
  </si>
  <si>
    <t xml:space="preserve">Основное мероприятие 20.  Поддержка отрасли культуры, обеспечение государственной поддержки лучших работников сельских учреждений культуры
</t>
  </si>
  <si>
    <t>Субсидии на государственную поддержку отрасли культуры (Федеральный проект "Творческие люди") (государственная поддержка лучших работников сельских учреждений культуры)</t>
  </si>
  <si>
    <t>Оказана государственная поддержка лучшим работникам сельских учреждений культуры</t>
  </si>
  <si>
    <t>без динамики</t>
  </si>
  <si>
    <t>↓</t>
  </si>
  <si>
    <t xml:space="preserve">Пояснительная записка
к годовому отчету о ходе реализации и оценке эффективности реализации муниципальной программы за  2022 год
В целях реализации мероприятий муниципальной программы «Развитие культуры и туризма» (далее – муниципальная программа) в 2022 году были предусмотрены бюджетные назначения в объеме 325 127 929,89 копейки (234 079,36 тыс. рублей за счет местного бюджета; 378,00 тыс. рублей за счет федерального бюджета; 90 670,60 тыс. рублей за счет республиканского бюджета Республики Коми). Исполнение за 2022 год составило 324 980 084,74 копеек или 99,95 % от плановых назначений.
За счет средств муниципальной программы осуществляется предоставление дополнительного образования в области культуры и искусства в учреждении дополнительного образования детей, в котором обучаются 695 детей: 171 человек – хореографическое отделение; 176 человек – изобразительное отделение; 266 человек – музыкальное отделение; 46 человек – музыкальный фольклор; 36 человек – хоровое отделение.
В МБУК «Усинский дворец культуры», в МБУК «Централизованная клубная система» и 8 филиалах, расположенных в селах, функционируют 163 формирований культурно-досугового типа, общее число участников которых в 2022 году составило 2056 человек, из которых 1142 человек – дети до 14 лет, 499 человек – молодежь от 14 до 35 лет, 415 человек – взрослое население.
Предоставление услуг по библиотечному обслуживанию населения осуществляется МБУК «Централизованная библиотечная система», в состав которой входят Центральная библиотека, Центральная детская библиотека и 11 филиалов, 10 из которых расположены в сельских населенных пунктах. Число зарегистрированных пользователей библиотеки в 2022 году составило 15929 человек, число посещений библиотеки – 173243 человек (в стационарных условиях - 158936 ед., вне стационара – 14307 ед.). Обновлено и пополнено книжных фондов 3687 экз., из них 315 экз. получено в дар.
Также за счет средств программы осуществляется деятельность МБУК «Усинский музейно-выставочный центр «Вортас».  В 2022 году количество экспозиций составило 104 единиц (в стационарных условиях - 59 ед., вне стационара – 45 ед.).
За отчетный период проведено 940 культурно-досуговых мероприятий. Число посетителей массовых культурно-досуговых мероприятий в 2022 году составило 117 003 человек. 
На территории муниципального образования в 2022 году в рамках проекта «Народный бюджет» были реализованы проекты в сфере культуры:
- проект «Создание благоприятной развивающей среды для развития творческого потенциала детей и подростков с. Усть-Уса»: в рамках реализации проекта приведено в нормативное состояние кровля здания МБУДО «ДШИ» г. Усинска по адресу осуществления образовательной деятельности с. Усть-Уса, ул. Советская, дом 25 (год постройки - 1997 г.).  
Общая стоимость проекта составила 290 644,00 рублей, в том числе средства бюджета Республики Коми 261 579,00 ¬¬¬¬¬рублей; бюджет МО ГО «Усинск» – 29 065,00 рублей. Средства освоены в полном объеме.
- проект «Храним, творим, созидаем»: в рамках реализации проекта приобретены сценические и театральные костюмы, фотоаппарат.
Общая стоимость проекта составила 674 967,00 рублей, в том числе средства бюджета Республики Коми 600 000,00 рублей; бюджет МО ГО «Усинск» – 66 667,00 рублей; финансовый МБУК «ЦКС» -  8 300,00 рублей. Средства освоены в полном объеме.
В 2022 году началось строительство дома культуры в деревне Денисовка, процент исполнения составил 3,85%. Проведены работы: ремонт фойе в ДК д. Захарвань (МБУК «ЦКС»); устройство отмостков в МБУК «УМВЦ «Вортас»; капитальный ремонт узла ввода холодного водоснабжения в МБУК «УДК; монтаж ПВХ окон в МБУ ДО «ДШИ» г. Усинска; ремонт радиаторов тепла в актовом зале в МБУ ДО «ДШИ» г. Усинска; в филиале с. Усть –Уса МБУК «ЦКС» приобретен ноутбук, МФУ, видеокамера, акустическая система, микрофоны;  в МБУК «УЦБС» (филиалы д. Акись и с. Мутный Материк) проведены работы по установке пожарной процент исполнения составил - 100 %.
В 2022 году в целом выполнены положения Указа Президента Российской Федерации от 07 мая 2012 года № 597 «О мероприятиях по реализации государственной социальной политики» в части регулирования заработной платы отдельных категорий работников. Фактические показатели средней заработной платы соответствуют целевым показателям, установленным муниципалитету, и составляют на 01.01.2023 год:
- среднемесячная заработная плата работников муниципальных учреждений культуры за 2022 год -  87 138,00 копейки; 
- среднемесячная заработная плата педагогических работников дополнительного образования в области культуры и искусства за 2022 год 96 920,05 копейки.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</si>
</sst>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6100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Wingdings"/>
      <charset val="2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1F5F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4" borderId="0" applyNumberFormat="0" applyBorder="0" applyAlignment="0" applyProtection="0"/>
    <xf numFmtId="4" fontId="24" fillId="5" borderId="9">
      <alignment horizontal="right" vertical="top" shrinkToFit="1"/>
    </xf>
    <xf numFmtId="4" fontId="25" fillId="0" borderId="9">
      <alignment horizontal="right" vertical="top" shrinkToFit="1"/>
    </xf>
    <xf numFmtId="0" fontId="1" fillId="0" borderId="0"/>
  </cellStyleXfs>
  <cellXfs count="188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2" fillId="0" borderId="0" xfId="2" applyFont="1" applyBorder="1" applyAlignment="1">
      <alignment vertical="center" wrapText="1"/>
    </xf>
    <xf numFmtId="0" fontId="3" fillId="2" borderId="0" xfId="2" applyFont="1" applyFill="1" applyBorder="1" applyAlignment="1">
      <alignment vertical="center" wrapText="1"/>
    </xf>
    <xf numFmtId="0" fontId="4" fillId="0" borderId="0" xfId="1" applyFont="1"/>
    <xf numFmtId="0" fontId="4" fillId="3" borderId="0" xfId="1" applyFont="1" applyFill="1"/>
    <xf numFmtId="0" fontId="4" fillId="2" borderId="0" xfId="1" applyFont="1" applyFill="1"/>
    <xf numFmtId="0" fontId="5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horizontal="right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top"/>
    </xf>
    <xf numFmtId="0" fontId="9" fillId="2" borderId="2" xfId="1" applyFont="1" applyFill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top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/>
    </xf>
    <xf numFmtId="165" fontId="13" fillId="2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top"/>
    </xf>
    <xf numFmtId="0" fontId="12" fillId="2" borderId="2" xfId="1" applyFont="1" applyFill="1" applyBorder="1" applyAlignment="1">
      <alignment horizontal="center" vertical="center"/>
    </xf>
    <xf numFmtId="4" fontId="13" fillId="2" borderId="2" xfId="1" applyNumberFormat="1" applyFont="1" applyFill="1" applyBorder="1" applyAlignment="1">
      <alignment horizontal="center" vertical="center"/>
    </xf>
    <xf numFmtId="4" fontId="13" fillId="2" borderId="2" xfId="1" applyNumberFormat="1" applyFont="1" applyFill="1" applyBorder="1" applyAlignment="1">
      <alignment horizontal="center" vertical="center" wrapText="1" shrinkToFit="1"/>
    </xf>
    <xf numFmtId="0" fontId="9" fillId="2" borderId="2" xfId="1" applyFont="1" applyFill="1" applyBorder="1" applyAlignment="1">
      <alignment horizontal="center" vertical="top"/>
    </xf>
    <xf numFmtId="0" fontId="5" fillId="2" borderId="0" xfId="1" applyFont="1" applyFill="1"/>
    <xf numFmtId="0" fontId="6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4" fontId="12" fillId="2" borderId="2" xfId="1" applyNumberFormat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 wrapText="1"/>
    </xf>
    <xf numFmtId="14" fontId="13" fillId="0" borderId="2" xfId="1" applyNumberFormat="1" applyFont="1" applyBorder="1" applyAlignment="1">
      <alignment horizontal="center" vertical="center" wrapText="1"/>
    </xf>
    <xf numFmtId="14" fontId="13" fillId="2" borderId="2" xfId="1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center"/>
    </xf>
    <xf numFmtId="4" fontId="19" fillId="0" borderId="0" xfId="1" applyNumberFormat="1" applyFont="1" applyFill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" fontId="21" fillId="0" borderId="2" xfId="1" applyNumberFormat="1" applyFont="1" applyFill="1" applyBorder="1" applyAlignment="1">
      <alignment horizontal="center" vertical="center" wrapText="1"/>
    </xf>
    <xf numFmtId="165" fontId="21" fillId="0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 wrapText="1"/>
    </xf>
    <xf numFmtId="0" fontId="19" fillId="0" borderId="2" xfId="1" applyFont="1" applyFill="1" applyBorder="1"/>
    <xf numFmtId="0" fontId="3" fillId="0" borderId="2" xfId="1" applyFont="1" applyFill="1" applyBorder="1"/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19" fillId="0" borderId="0" xfId="1" applyFont="1" applyFill="1"/>
    <xf numFmtId="2" fontId="3" fillId="0" borderId="0" xfId="1" applyNumberFormat="1" applyFont="1" applyFill="1"/>
    <xf numFmtId="165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1" fontId="1" fillId="0" borderId="0" xfId="1" applyNumberFormat="1" applyFill="1"/>
    <xf numFmtId="0" fontId="1" fillId="0" borderId="0" xfId="1" applyFill="1"/>
    <xf numFmtId="2" fontId="1" fillId="0" borderId="0" xfId="1" applyNumberFormat="1" applyFill="1" applyAlignment="1">
      <alignment horizontal="center" vertical="center"/>
    </xf>
    <xf numFmtId="1" fontId="1" fillId="0" borderId="0" xfId="1" applyNumberFormat="1" applyFill="1" applyAlignment="1">
      <alignment horizontal="center" vertical="center"/>
    </xf>
    <xf numFmtId="1" fontId="20" fillId="0" borderId="0" xfId="1" applyNumberFormat="1" applyFont="1" applyFill="1" applyAlignment="1">
      <alignment horizontal="right" vertical="center" wrapText="1"/>
    </xf>
    <xf numFmtId="165" fontId="1" fillId="0" borderId="0" xfId="1" applyNumberFormat="1" applyFill="1"/>
    <xf numFmtId="165" fontId="1" fillId="0" borderId="0" xfId="1" applyNumberFormat="1" applyFill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2" fontId="20" fillId="0" borderId="2" xfId="1" applyNumberFormat="1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/>
    </xf>
    <xf numFmtId="1" fontId="22" fillId="0" borderId="2" xfId="1" applyNumberFormat="1" applyFont="1" applyFill="1" applyBorder="1" applyAlignment="1">
      <alignment horizontal="center" vertical="center"/>
    </xf>
    <xf numFmtId="165" fontId="25" fillId="0" borderId="9" xfId="4" applyNumberFormat="1" applyFont="1" applyFill="1" applyAlignment="1" applyProtection="1">
      <alignment horizontal="left" vertical="top" shrinkToFit="1"/>
    </xf>
    <xf numFmtId="165" fontId="1" fillId="0" borderId="0" xfId="1" applyNumberFormat="1" applyFont="1" applyFill="1" applyAlignment="1">
      <alignment horizontal="left" vertical="top"/>
    </xf>
    <xf numFmtId="165" fontId="1" fillId="0" borderId="0" xfId="1" applyNumberFormat="1" applyFill="1" applyAlignment="1">
      <alignment horizontal="left" vertical="top"/>
    </xf>
    <xf numFmtId="0" fontId="22" fillId="0" borderId="2" xfId="1" applyFont="1" applyFill="1" applyBorder="1" applyAlignment="1">
      <alignment horizontal="center" vertical="center" wrapText="1"/>
    </xf>
    <xf numFmtId="165" fontId="25" fillId="0" borderId="9" xfId="5" applyNumberFormat="1" applyFont="1" applyFill="1" applyAlignment="1" applyProtection="1">
      <alignment horizontal="left" vertical="top" shrinkToFit="1"/>
    </xf>
    <xf numFmtId="1" fontId="22" fillId="0" borderId="2" xfId="1" applyNumberFormat="1" applyFont="1" applyFill="1" applyBorder="1" applyAlignment="1">
      <alignment horizontal="center" vertical="center" wrapText="1"/>
    </xf>
    <xf numFmtId="165" fontId="25" fillId="0" borderId="9" xfId="5" applyNumberFormat="1" applyFill="1" applyAlignment="1" applyProtection="1">
      <alignment horizontal="left" vertical="top" shrinkToFit="1"/>
    </xf>
    <xf numFmtId="4" fontId="22" fillId="0" borderId="2" xfId="1" applyNumberFormat="1" applyFont="1" applyFill="1" applyBorder="1" applyAlignment="1">
      <alignment horizontal="center" vertical="center"/>
    </xf>
    <xf numFmtId="165" fontId="24" fillId="0" borderId="9" xfId="4" applyNumberFormat="1" applyFill="1" applyAlignment="1" applyProtection="1">
      <alignment horizontal="left" vertical="top" shrinkToFit="1"/>
    </xf>
    <xf numFmtId="0" fontId="20" fillId="0" borderId="2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 vertical="center"/>
    </xf>
    <xf numFmtId="165" fontId="26" fillId="0" borderId="0" xfId="1" applyNumberFormat="1" applyFont="1" applyFill="1" applyAlignment="1">
      <alignment horizontal="center" vertical="center"/>
    </xf>
    <xf numFmtId="1" fontId="26" fillId="0" borderId="0" xfId="1" applyNumberFormat="1" applyFont="1" applyFill="1" applyAlignment="1">
      <alignment horizontal="center" vertical="center"/>
    </xf>
    <xf numFmtId="165" fontId="25" fillId="0" borderId="9" xfId="5" applyNumberFormat="1" applyFill="1" applyProtection="1">
      <alignment horizontal="right" vertical="top" shrinkToFit="1"/>
    </xf>
    <xf numFmtId="165" fontId="24" fillId="0" borderId="9" xfId="4" applyNumberFormat="1" applyFill="1" applyProtection="1">
      <alignment horizontal="right" vertical="top" shrinkToFit="1"/>
    </xf>
    <xf numFmtId="0" fontId="27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/>
    </xf>
    <xf numFmtId="0" fontId="9" fillId="2" borderId="2" xfId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/>
    </xf>
    <xf numFmtId="0" fontId="12" fillId="0" borderId="2" xfId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164" fontId="17" fillId="0" borderId="2" xfId="0" applyNumberFormat="1" applyFont="1" applyFill="1" applyBorder="1" applyAlignment="1">
      <alignment horizontal="left" vertical="top" wrapText="1"/>
    </xf>
    <xf numFmtId="0" fontId="20" fillId="0" borderId="1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/>
    </xf>
    <xf numFmtId="1" fontId="22" fillId="0" borderId="2" xfId="1" applyNumberFormat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1" fontId="22" fillId="0" borderId="6" xfId="1" applyNumberFormat="1" applyFont="1" applyFill="1" applyBorder="1" applyAlignment="1">
      <alignment horizontal="center" vertical="center" wrapText="1"/>
    </xf>
    <xf numFmtId="1" fontId="22" fillId="0" borderId="7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top" wrapText="1"/>
    </xf>
    <xf numFmtId="1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2" fontId="20" fillId="0" borderId="2" xfId="1" applyNumberFormat="1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 wrapText="1"/>
    </xf>
    <xf numFmtId="1" fontId="20" fillId="0" borderId="3" xfId="1" applyNumberFormat="1" applyFont="1" applyFill="1" applyBorder="1" applyAlignment="1">
      <alignment horizontal="center" vertical="center"/>
    </xf>
    <xf numFmtId="1" fontId="20" fillId="0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7">
    <cellStyle name="ex73" xfId="4"/>
    <cellStyle name="ex78" xfId="5"/>
    <cellStyle name="Обычный" xfId="0" builtinId="0"/>
    <cellStyle name="Обычный 2" xfId="1"/>
    <cellStyle name="Обычный 2 2" xfId="2"/>
    <cellStyle name="Обычный 3 2" xfId="6"/>
    <cellStyle name="Хороший" xfId="3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22" zoomScale="60" zoomScaleNormal="100" workbookViewId="0">
      <selection activeCell="A34" sqref="A34:H34"/>
    </sheetView>
  </sheetViews>
  <sheetFormatPr defaultColWidth="8.85546875" defaultRowHeight="15" x14ac:dyDescent="0.25"/>
  <cols>
    <col min="1" max="1" width="6.5703125" style="1" customWidth="1"/>
    <col min="2" max="2" width="40.28515625" style="2" customWidth="1"/>
    <col min="3" max="3" width="33.85546875" style="2" customWidth="1"/>
    <col min="4" max="4" width="23.42578125" style="1" customWidth="1"/>
    <col min="5" max="5" width="26" style="1" customWidth="1"/>
    <col min="6" max="6" width="30.28515625" style="1" customWidth="1"/>
    <col min="7" max="7" width="24.5703125" style="1" customWidth="1"/>
    <col min="8" max="8" width="77.140625" style="1" customWidth="1"/>
    <col min="9" max="16384" width="8.85546875" style="1"/>
  </cols>
  <sheetData>
    <row r="1" spans="1:17" ht="16.5" customHeight="1" x14ac:dyDescent="0.3">
      <c r="A1" s="10"/>
      <c r="B1" s="11"/>
      <c r="C1" s="11"/>
      <c r="D1" s="10"/>
      <c r="E1" s="10"/>
      <c r="F1" s="10"/>
      <c r="G1" s="10"/>
      <c r="H1" s="12" t="s">
        <v>55</v>
      </c>
    </row>
    <row r="2" spans="1:17" ht="30" customHeight="1" x14ac:dyDescent="0.25">
      <c r="A2" s="134" t="s">
        <v>39</v>
      </c>
      <c r="B2" s="134"/>
      <c r="C2" s="134"/>
      <c r="D2" s="134"/>
      <c r="E2" s="134"/>
      <c r="F2" s="134"/>
      <c r="G2" s="134"/>
      <c r="H2" s="134"/>
    </row>
    <row r="3" spans="1:17" ht="58.5" customHeight="1" x14ac:dyDescent="0.25">
      <c r="A3" s="142" t="s">
        <v>0</v>
      </c>
      <c r="B3" s="139" t="s">
        <v>1</v>
      </c>
      <c r="C3" s="40"/>
      <c r="D3" s="139" t="s">
        <v>42</v>
      </c>
      <c r="E3" s="145" t="s">
        <v>48</v>
      </c>
      <c r="F3" s="147"/>
      <c r="G3" s="146"/>
      <c r="H3" s="142" t="s">
        <v>43</v>
      </c>
    </row>
    <row r="4" spans="1:17" ht="24" customHeight="1" x14ac:dyDescent="0.25">
      <c r="A4" s="143"/>
      <c r="B4" s="140"/>
      <c r="C4" s="55" t="s">
        <v>2</v>
      </c>
      <c r="D4" s="140"/>
      <c r="E4" s="142" t="s">
        <v>49</v>
      </c>
      <c r="F4" s="145" t="s">
        <v>3</v>
      </c>
      <c r="G4" s="146"/>
      <c r="H4" s="143"/>
    </row>
    <row r="5" spans="1:17" ht="74.25" customHeight="1" x14ac:dyDescent="0.25">
      <c r="A5" s="144"/>
      <c r="B5" s="141"/>
      <c r="C5" s="56"/>
      <c r="D5" s="141"/>
      <c r="E5" s="144"/>
      <c r="F5" s="38" t="s">
        <v>41</v>
      </c>
      <c r="G5" s="38" t="s">
        <v>40</v>
      </c>
      <c r="H5" s="144"/>
    </row>
    <row r="6" spans="1:17" ht="23.25" customHeight="1" x14ac:dyDescent="0.25">
      <c r="A6" s="13">
        <v>1</v>
      </c>
      <c r="B6" s="14">
        <v>2</v>
      </c>
      <c r="C6" s="14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17" ht="32.25" customHeight="1" x14ac:dyDescent="0.25">
      <c r="A7" s="152" t="s">
        <v>6</v>
      </c>
      <c r="B7" s="152"/>
      <c r="C7" s="152"/>
      <c r="D7" s="152"/>
      <c r="E7" s="152"/>
      <c r="F7" s="152"/>
      <c r="G7" s="152"/>
      <c r="H7" s="152"/>
      <c r="I7" s="3"/>
      <c r="J7" s="3"/>
      <c r="K7" s="3"/>
      <c r="L7" s="3"/>
    </row>
    <row r="8" spans="1:17" ht="149.25" customHeight="1" x14ac:dyDescent="0.25">
      <c r="A8" s="15">
        <v>1</v>
      </c>
      <c r="B8" s="26" t="s">
        <v>7</v>
      </c>
      <c r="C8" s="15" t="s">
        <v>8</v>
      </c>
      <c r="D8" s="41" t="s">
        <v>44</v>
      </c>
      <c r="E8" s="46">
        <v>0.66</v>
      </c>
      <c r="F8" s="46">
        <v>0.66</v>
      </c>
      <c r="G8" s="16" t="s">
        <v>45</v>
      </c>
      <c r="H8" s="17" t="s">
        <v>47</v>
      </c>
      <c r="I8" s="3"/>
      <c r="J8" s="3"/>
      <c r="K8" s="3"/>
      <c r="L8" s="3"/>
      <c r="Q8" s="9"/>
    </row>
    <row r="9" spans="1:17" s="5" customFormat="1" ht="30.75" customHeight="1" x14ac:dyDescent="0.25">
      <c r="A9" s="153" t="s">
        <v>5</v>
      </c>
      <c r="B9" s="154"/>
      <c r="C9" s="154"/>
      <c r="D9" s="154"/>
      <c r="E9" s="154"/>
      <c r="F9" s="154"/>
      <c r="G9" s="154"/>
      <c r="H9" s="154"/>
      <c r="I9" s="4"/>
      <c r="J9" s="4"/>
      <c r="K9" s="4"/>
      <c r="L9" s="4"/>
    </row>
    <row r="10" spans="1:17" s="5" customFormat="1" ht="125.25" customHeight="1" x14ac:dyDescent="0.25">
      <c r="A10" s="18">
        <v>2</v>
      </c>
      <c r="B10" s="26" t="s">
        <v>16</v>
      </c>
      <c r="C10" s="26" t="s">
        <v>31</v>
      </c>
      <c r="D10" s="58" t="s">
        <v>44</v>
      </c>
      <c r="E10" s="29">
        <v>30</v>
      </c>
      <c r="F10" s="27">
        <v>77</v>
      </c>
      <c r="G10" s="29">
        <v>64</v>
      </c>
      <c r="H10" s="35" t="s">
        <v>46</v>
      </c>
    </row>
    <row r="11" spans="1:17" s="5" customFormat="1" ht="152.25" customHeight="1" x14ac:dyDescent="0.25">
      <c r="A11" s="18">
        <v>3</v>
      </c>
      <c r="B11" s="26" t="s">
        <v>17</v>
      </c>
      <c r="C11" s="26" t="s">
        <v>32</v>
      </c>
      <c r="D11" s="133" t="s">
        <v>213</v>
      </c>
      <c r="E11" s="29">
        <v>49</v>
      </c>
      <c r="F11" s="27">
        <v>46</v>
      </c>
      <c r="G11" s="29">
        <v>49</v>
      </c>
      <c r="H11" s="59" t="s">
        <v>50</v>
      </c>
    </row>
    <row r="12" spans="1:17" s="5" customFormat="1" ht="129.75" customHeight="1" x14ac:dyDescent="0.25">
      <c r="A12" s="18">
        <v>4</v>
      </c>
      <c r="B12" s="26" t="s">
        <v>18</v>
      </c>
      <c r="C12" s="26" t="s">
        <v>33</v>
      </c>
      <c r="D12" s="133" t="s">
        <v>213</v>
      </c>
      <c r="E12" s="29">
        <v>100</v>
      </c>
      <c r="F12" s="27">
        <v>58.6</v>
      </c>
      <c r="G12" s="30">
        <v>100</v>
      </c>
      <c r="H12" s="59" t="s">
        <v>50</v>
      </c>
    </row>
    <row r="13" spans="1:17" s="5" customFormat="1" ht="166.5" customHeight="1" x14ac:dyDescent="0.25">
      <c r="A13" s="33">
        <v>5</v>
      </c>
      <c r="B13" s="27" t="s">
        <v>19</v>
      </c>
      <c r="C13" s="27" t="s">
        <v>4</v>
      </c>
      <c r="D13" s="58" t="s">
        <v>44</v>
      </c>
      <c r="E13" s="34">
        <v>10.98</v>
      </c>
      <c r="F13" s="27">
        <v>54</v>
      </c>
      <c r="G13" s="47">
        <v>58</v>
      </c>
      <c r="H13" s="35" t="s">
        <v>52</v>
      </c>
    </row>
    <row r="14" spans="1:17" s="5" customFormat="1" ht="133.5" customHeight="1" x14ac:dyDescent="0.25">
      <c r="A14" s="18">
        <v>6</v>
      </c>
      <c r="B14" s="17" t="s">
        <v>36</v>
      </c>
      <c r="C14" s="26" t="s">
        <v>4</v>
      </c>
      <c r="D14" s="58" t="s">
        <v>44</v>
      </c>
      <c r="E14" s="47">
        <v>113</v>
      </c>
      <c r="F14" s="49">
        <v>107</v>
      </c>
      <c r="G14" s="47">
        <v>217</v>
      </c>
      <c r="H14" s="59" t="s">
        <v>50</v>
      </c>
    </row>
    <row r="15" spans="1:17" s="5" customFormat="1" ht="119.25" customHeight="1" x14ac:dyDescent="0.25">
      <c r="A15" s="18">
        <v>7</v>
      </c>
      <c r="B15" s="17" t="s">
        <v>37</v>
      </c>
      <c r="C15" s="26" t="s">
        <v>4</v>
      </c>
      <c r="D15" s="57" t="s">
        <v>44</v>
      </c>
      <c r="E15" s="31">
        <v>89.1</v>
      </c>
      <c r="F15" s="48">
        <v>91.5</v>
      </c>
      <c r="G15" s="31">
        <v>93.4</v>
      </c>
      <c r="H15" s="35" t="s">
        <v>52</v>
      </c>
    </row>
    <row r="16" spans="1:17" s="5" customFormat="1" ht="30" customHeight="1" x14ac:dyDescent="0.25">
      <c r="A16" s="155" t="s">
        <v>38</v>
      </c>
      <c r="B16" s="155"/>
      <c r="C16" s="155"/>
      <c r="D16" s="155"/>
      <c r="E16" s="155"/>
      <c r="F16" s="155"/>
      <c r="G16" s="155"/>
      <c r="H16" s="155"/>
    </row>
    <row r="17" spans="1:9" s="5" customFormat="1" ht="204" customHeight="1" x14ac:dyDescent="0.25">
      <c r="A17" s="18">
        <v>8</v>
      </c>
      <c r="B17" s="26" t="s">
        <v>20</v>
      </c>
      <c r="C17" s="26" t="s">
        <v>31</v>
      </c>
      <c r="D17" s="133" t="s">
        <v>214</v>
      </c>
      <c r="E17" s="20">
        <v>87.7</v>
      </c>
      <c r="F17" s="26">
        <v>52</v>
      </c>
      <c r="G17" s="20">
        <v>84.2</v>
      </c>
      <c r="H17" s="59" t="s">
        <v>50</v>
      </c>
    </row>
    <row r="18" spans="1:9" s="5" customFormat="1" ht="203.25" customHeight="1" x14ac:dyDescent="0.25">
      <c r="A18" s="18">
        <v>9</v>
      </c>
      <c r="B18" s="26" t="s">
        <v>21</v>
      </c>
      <c r="C18" s="26" t="s">
        <v>8</v>
      </c>
      <c r="D18" s="133" t="s">
        <v>214</v>
      </c>
      <c r="E18" s="20">
        <v>81.56</v>
      </c>
      <c r="F18" s="26">
        <v>58</v>
      </c>
      <c r="G18" s="20">
        <v>80.150000000000006</v>
      </c>
      <c r="H18" s="59" t="s">
        <v>50</v>
      </c>
    </row>
    <row r="19" spans="1:9" s="5" customFormat="1" ht="33.75" customHeight="1" x14ac:dyDescent="0.25">
      <c r="A19" s="156" t="s">
        <v>35</v>
      </c>
      <c r="B19" s="149"/>
      <c r="C19" s="149"/>
      <c r="D19" s="149"/>
      <c r="E19" s="149"/>
      <c r="F19" s="149"/>
      <c r="G19" s="149"/>
      <c r="H19" s="149"/>
    </row>
    <row r="20" spans="1:9" s="5" customFormat="1" ht="81" customHeight="1" x14ac:dyDescent="0.25">
      <c r="A20" s="32">
        <v>10</v>
      </c>
      <c r="B20" s="27" t="s">
        <v>22</v>
      </c>
      <c r="C20" s="21" t="s">
        <v>4</v>
      </c>
      <c r="D20" s="41" t="s">
        <v>44</v>
      </c>
      <c r="E20" s="50">
        <v>4</v>
      </c>
      <c r="F20" s="27">
        <v>6.14</v>
      </c>
      <c r="G20" s="50">
        <v>6.6</v>
      </c>
      <c r="H20" s="21" t="s">
        <v>53</v>
      </c>
      <c r="I20" s="6"/>
    </row>
    <row r="21" spans="1:9" s="5" customFormat="1" ht="39" customHeight="1" x14ac:dyDescent="0.25">
      <c r="A21" s="148" t="s">
        <v>9</v>
      </c>
      <c r="B21" s="149"/>
      <c r="C21" s="149"/>
      <c r="D21" s="149"/>
      <c r="E21" s="149"/>
      <c r="F21" s="149"/>
      <c r="G21" s="149"/>
      <c r="H21" s="149"/>
    </row>
    <row r="22" spans="1:9" s="5" customFormat="1" ht="160.5" customHeight="1" x14ac:dyDescent="0.25">
      <c r="A22" s="32">
        <v>11</v>
      </c>
      <c r="B22" s="26" t="s">
        <v>23</v>
      </c>
      <c r="C22" s="19" t="s">
        <v>4</v>
      </c>
      <c r="D22" s="58" t="s">
        <v>44</v>
      </c>
      <c r="E22" s="20">
        <v>104</v>
      </c>
      <c r="F22" s="27">
        <v>100</v>
      </c>
      <c r="G22" s="20">
        <v>113</v>
      </c>
      <c r="H22" s="59" t="s">
        <v>50</v>
      </c>
    </row>
    <row r="23" spans="1:9" s="7" customFormat="1" ht="132" customHeight="1" x14ac:dyDescent="0.25">
      <c r="A23" s="19">
        <v>12</v>
      </c>
      <c r="B23" s="26" t="s">
        <v>24</v>
      </c>
      <c r="C23" s="26" t="s">
        <v>8</v>
      </c>
      <c r="D23" s="133" t="s">
        <v>214</v>
      </c>
      <c r="E23" s="51">
        <v>0.49</v>
      </c>
      <c r="F23" s="27">
        <v>0.19</v>
      </c>
      <c r="G23" s="51">
        <v>0.46</v>
      </c>
      <c r="H23" s="59" t="s">
        <v>50</v>
      </c>
    </row>
    <row r="24" spans="1:9" s="8" customFormat="1" ht="33.75" customHeight="1" x14ac:dyDescent="0.25">
      <c r="A24" s="150" t="s">
        <v>10</v>
      </c>
      <c r="B24" s="151"/>
      <c r="C24" s="151"/>
      <c r="D24" s="151"/>
      <c r="E24" s="151"/>
      <c r="F24" s="151"/>
      <c r="G24" s="151"/>
      <c r="H24" s="151"/>
      <c r="I24" s="37"/>
    </row>
    <row r="25" spans="1:9" s="8" customFormat="1" ht="62.25" customHeight="1" x14ac:dyDescent="0.25">
      <c r="A25" s="22">
        <v>13</v>
      </c>
      <c r="B25" s="27" t="s">
        <v>25</v>
      </c>
      <c r="C25" s="39" t="s">
        <v>4</v>
      </c>
      <c r="D25" s="133" t="s">
        <v>213</v>
      </c>
      <c r="E25" s="27">
        <v>100</v>
      </c>
      <c r="F25" s="27">
        <v>100</v>
      </c>
      <c r="G25" s="54">
        <v>99.95</v>
      </c>
      <c r="H25" s="28"/>
    </row>
    <row r="26" spans="1:9" s="8" customFormat="1" ht="31.5" customHeight="1" x14ac:dyDescent="0.25">
      <c r="A26" s="135" t="s">
        <v>11</v>
      </c>
      <c r="B26" s="136"/>
      <c r="C26" s="136"/>
      <c r="D26" s="136"/>
      <c r="E26" s="136"/>
      <c r="F26" s="136"/>
      <c r="G26" s="136"/>
      <c r="H26" s="136"/>
    </row>
    <row r="27" spans="1:9" s="8" customFormat="1" ht="102.75" customHeight="1" x14ac:dyDescent="0.25">
      <c r="A27" s="22">
        <v>14</v>
      </c>
      <c r="B27" s="42" t="s">
        <v>26</v>
      </c>
      <c r="C27" s="39" t="s">
        <v>4</v>
      </c>
      <c r="D27" s="41" t="s">
        <v>44</v>
      </c>
      <c r="E27" s="52">
        <v>60.7</v>
      </c>
      <c r="F27" s="27">
        <v>100</v>
      </c>
      <c r="G27" s="52">
        <v>78</v>
      </c>
      <c r="H27" s="36" t="s">
        <v>51</v>
      </c>
    </row>
    <row r="28" spans="1:9" s="8" customFormat="1" ht="29.25" customHeight="1" x14ac:dyDescent="0.25">
      <c r="A28" s="135" t="s">
        <v>12</v>
      </c>
      <c r="B28" s="136"/>
      <c r="C28" s="136"/>
      <c r="D28" s="136"/>
      <c r="E28" s="136"/>
      <c r="F28" s="136"/>
      <c r="G28" s="136"/>
      <c r="H28" s="136"/>
    </row>
    <row r="29" spans="1:9" s="8" customFormat="1" ht="37.5" customHeight="1" x14ac:dyDescent="0.25">
      <c r="A29" s="22">
        <v>15</v>
      </c>
      <c r="B29" s="45" t="s">
        <v>27</v>
      </c>
      <c r="C29" s="39" t="s">
        <v>4</v>
      </c>
      <c r="D29" s="133" t="s">
        <v>213</v>
      </c>
      <c r="E29" s="53">
        <v>100</v>
      </c>
      <c r="F29" s="53">
        <v>100</v>
      </c>
      <c r="G29" s="44">
        <v>100</v>
      </c>
      <c r="H29" s="24"/>
    </row>
    <row r="30" spans="1:9" s="8" customFormat="1" ht="27.75" customHeight="1" x14ac:dyDescent="0.25">
      <c r="A30" s="135" t="s">
        <v>13</v>
      </c>
      <c r="B30" s="136"/>
      <c r="C30" s="136"/>
      <c r="D30" s="136"/>
      <c r="E30" s="136"/>
      <c r="F30" s="136"/>
      <c r="G30" s="136"/>
      <c r="H30" s="136"/>
    </row>
    <row r="31" spans="1:9" s="8" customFormat="1" ht="37.5" x14ac:dyDescent="0.25">
      <c r="A31" s="22">
        <v>16</v>
      </c>
      <c r="B31" s="42" t="s">
        <v>28</v>
      </c>
      <c r="C31" s="39" t="s">
        <v>4</v>
      </c>
      <c r="D31" s="133" t="s">
        <v>213</v>
      </c>
      <c r="E31" s="53">
        <v>100</v>
      </c>
      <c r="F31" s="53">
        <v>100</v>
      </c>
      <c r="G31" s="22">
        <v>100</v>
      </c>
      <c r="H31" s="23"/>
    </row>
    <row r="32" spans="1:9" ht="38.25" customHeight="1" x14ac:dyDescent="0.25">
      <c r="A32" s="137" t="s">
        <v>14</v>
      </c>
      <c r="B32" s="138"/>
      <c r="C32" s="138"/>
      <c r="D32" s="138"/>
      <c r="E32" s="138"/>
      <c r="F32" s="138"/>
      <c r="G32" s="138"/>
      <c r="H32" s="138"/>
    </row>
    <row r="33" spans="1:8" ht="67.5" customHeight="1" x14ac:dyDescent="0.25">
      <c r="A33" s="22">
        <v>17</v>
      </c>
      <c r="B33" s="42" t="s">
        <v>29</v>
      </c>
      <c r="C33" s="39" t="s">
        <v>4</v>
      </c>
      <c r="D33" s="133" t="s">
        <v>213</v>
      </c>
      <c r="E33" s="22">
        <v>100</v>
      </c>
      <c r="F33" s="22">
        <v>100</v>
      </c>
      <c r="G33" s="43">
        <v>100</v>
      </c>
      <c r="H33" s="23"/>
    </row>
    <row r="34" spans="1:8" ht="42" customHeight="1" x14ac:dyDescent="0.25">
      <c r="A34" s="137" t="s">
        <v>15</v>
      </c>
      <c r="B34" s="138"/>
      <c r="C34" s="138"/>
      <c r="D34" s="138"/>
      <c r="E34" s="138"/>
      <c r="F34" s="138"/>
      <c r="G34" s="138"/>
      <c r="H34" s="138"/>
    </row>
    <row r="35" spans="1:8" ht="112.5" customHeight="1" x14ac:dyDescent="0.25">
      <c r="A35" s="25">
        <v>18</v>
      </c>
      <c r="B35" s="42" t="s">
        <v>30</v>
      </c>
      <c r="C35" s="26" t="s">
        <v>34</v>
      </c>
      <c r="D35" s="133" t="s">
        <v>213</v>
      </c>
      <c r="E35" s="44">
        <v>4</v>
      </c>
      <c r="F35" s="22">
        <v>4.5999999999999996</v>
      </c>
      <c r="G35" s="44">
        <v>4</v>
      </c>
      <c r="H35" s="35" t="s">
        <v>54</v>
      </c>
    </row>
  </sheetData>
  <mergeCells count="19">
    <mergeCell ref="A34:H34"/>
    <mergeCell ref="A21:H21"/>
    <mergeCell ref="A24:H24"/>
    <mergeCell ref="A7:H7"/>
    <mergeCell ref="A9:H9"/>
    <mergeCell ref="A16:H16"/>
    <mergeCell ref="A19:H19"/>
    <mergeCell ref="A2:H2"/>
    <mergeCell ref="A30:H30"/>
    <mergeCell ref="A26:H26"/>
    <mergeCell ref="A28:H28"/>
    <mergeCell ref="A32:H32"/>
    <mergeCell ref="B3:B5"/>
    <mergeCell ref="A3:A5"/>
    <mergeCell ref="F4:G4"/>
    <mergeCell ref="E4:E5"/>
    <mergeCell ref="H3:H5"/>
    <mergeCell ref="E3:G3"/>
    <mergeCell ref="D3:D5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60" zoomScaleNormal="100" workbookViewId="0">
      <selection activeCell="J10" sqref="J10"/>
    </sheetView>
  </sheetViews>
  <sheetFormatPr defaultColWidth="9.140625" defaultRowHeight="12" x14ac:dyDescent="0.2"/>
  <cols>
    <col min="1" max="1" width="9.140625" style="60"/>
    <col min="2" max="2" width="35.140625" style="61" customWidth="1"/>
    <col min="3" max="3" width="24" style="62" customWidth="1"/>
    <col min="4" max="4" width="15.5703125" style="62" customWidth="1"/>
    <col min="5" max="5" width="14.5703125" style="62" customWidth="1"/>
    <col min="6" max="7" width="15.28515625" style="62" customWidth="1"/>
    <col min="8" max="8" width="46" style="62" customWidth="1"/>
    <col min="9" max="9" width="55.7109375" style="62" customWidth="1"/>
    <col min="10" max="10" width="38.5703125" style="62" customWidth="1"/>
    <col min="11" max="16384" width="9.140625" style="62"/>
  </cols>
  <sheetData>
    <row r="1" spans="1:10" x14ac:dyDescent="0.2">
      <c r="J1" s="63" t="s">
        <v>56</v>
      </c>
    </row>
    <row r="3" spans="1:10" s="65" customFormat="1" ht="75" customHeight="1" x14ac:dyDescent="0.2">
      <c r="A3" s="64"/>
      <c r="B3" s="160" t="s">
        <v>57</v>
      </c>
      <c r="C3" s="160"/>
      <c r="D3" s="160"/>
      <c r="E3" s="160"/>
      <c r="F3" s="160"/>
      <c r="G3" s="160"/>
      <c r="H3" s="160"/>
      <c r="I3" s="160"/>
      <c r="J3" s="160"/>
    </row>
    <row r="4" spans="1:10" ht="18.75" x14ac:dyDescent="0.3">
      <c r="A4" s="66"/>
      <c r="B4" s="67"/>
      <c r="C4" s="68"/>
      <c r="D4" s="68"/>
      <c r="E4" s="68"/>
      <c r="F4" s="68"/>
      <c r="G4" s="68"/>
      <c r="H4" s="68"/>
      <c r="I4" s="68"/>
      <c r="J4" s="68"/>
    </row>
    <row r="5" spans="1:10" s="65" customFormat="1" ht="108.75" customHeight="1" x14ac:dyDescent="0.2">
      <c r="A5" s="161" t="s">
        <v>0</v>
      </c>
      <c r="B5" s="162" t="s">
        <v>58</v>
      </c>
      <c r="C5" s="162" t="s">
        <v>59</v>
      </c>
      <c r="D5" s="162" t="s">
        <v>60</v>
      </c>
      <c r="E5" s="162"/>
      <c r="F5" s="162" t="s">
        <v>61</v>
      </c>
      <c r="G5" s="162"/>
      <c r="H5" s="162" t="s">
        <v>62</v>
      </c>
      <c r="I5" s="162"/>
      <c r="J5" s="162" t="s">
        <v>63</v>
      </c>
    </row>
    <row r="6" spans="1:10" s="65" customFormat="1" ht="102.75" customHeight="1" x14ac:dyDescent="0.2">
      <c r="A6" s="161"/>
      <c r="B6" s="162"/>
      <c r="C6" s="162"/>
      <c r="D6" s="69" t="s">
        <v>64</v>
      </c>
      <c r="E6" s="69" t="s">
        <v>65</v>
      </c>
      <c r="F6" s="69" t="s">
        <v>64</v>
      </c>
      <c r="G6" s="69" t="s">
        <v>65</v>
      </c>
      <c r="H6" s="70" t="s">
        <v>66</v>
      </c>
      <c r="I6" s="69" t="s">
        <v>67</v>
      </c>
      <c r="J6" s="162"/>
    </row>
    <row r="7" spans="1:10" s="73" customFormat="1" ht="18.75" x14ac:dyDescent="0.25">
      <c r="A7" s="71">
        <v>1</v>
      </c>
      <c r="B7" s="69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2">
        <v>8</v>
      </c>
      <c r="I7" s="71">
        <v>9</v>
      </c>
      <c r="J7" s="71">
        <v>10</v>
      </c>
    </row>
    <row r="8" spans="1:10" s="65" customFormat="1" ht="31.5" customHeight="1" x14ac:dyDescent="0.3">
      <c r="A8" s="163" t="s">
        <v>5</v>
      </c>
      <c r="B8" s="163"/>
      <c r="C8" s="163"/>
      <c r="D8" s="163"/>
      <c r="E8" s="163"/>
      <c r="F8" s="163"/>
      <c r="G8" s="163"/>
      <c r="H8" s="163"/>
      <c r="I8" s="163"/>
      <c r="J8" s="163"/>
    </row>
    <row r="9" spans="1:10" s="65" customFormat="1" ht="267" customHeight="1" x14ac:dyDescent="0.2">
      <c r="A9" s="17">
        <v>1</v>
      </c>
      <c r="B9" s="74" t="s">
        <v>68</v>
      </c>
      <c r="C9" s="74" t="s">
        <v>69</v>
      </c>
      <c r="D9" s="75">
        <v>44562</v>
      </c>
      <c r="E9" s="75">
        <v>44926</v>
      </c>
      <c r="F9" s="76">
        <v>44562</v>
      </c>
      <c r="G9" s="76">
        <v>44926</v>
      </c>
      <c r="H9" s="17" t="s">
        <v>70</v>
      </c>
      <c r="I9" s="45" t="s">
        <v>71</v>
      </c>
      <c r="J9" s="17" t="s">
        <v>72</v>
      </c>
    </row>
    <row r="10" spans="1:10" ht="255" customHeight="1" x14ac:dyDescent="0.2">
      <c r="A10" s="17">
        <v>2</v>
      </c>
      <c r="B10" s="17" t="s">
        <v>73</v>
      </c>
      <c r="C10" s="17" t="s">
        <v>74</v>
      </c>
      <c r="D10" s="75">
        <v>44562</v>
      </c>
      <c r="E10" s="75">
        <v>44926</v>
      </c>
      <c r="F10" s="76">
        <v>44562</v>
      </c>
      <c r="G10" s="76">
        <v>44926</v>
      </c>
      <c r="H10" s="17" t="s">
        <v>75</v>
      </c>
      <c r="I10" s="45" t="s">
        <v>76</v>
      </c>
      <c r="J10" s="17" t="s">
        <v>72</v>
      </c>
    </row>
    <row r="11" spans="1:10" ht="18.75" x14ac:dyDescent="0.2">
      <c r="A11" s="162" t="s">
        <v>77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42.5" customHeight="1" x14ac:dyDescent="0.2">
      <c r="A12" s="17">
        <v>3</v>
      </c>
      <c r="B12" s="26" t="s">
        <v>78</v>
      </c>
      <c r="C12" s="17" t="s">
        <v>79</v>
      </c>
      <c r="D12" s="75">
        <v>44562</v>
      </c>
      <c r="E12" s="75">
        <v>44926</v>
      </c>
      <c r="F12" s="76">
        <v>44562</v>
      </c>
      <c r="G12" s="76">
        <v>44926</v>
      </c>
      <c r="H12" s="17" t="s">
        <v>80</v>
      </c>
      <c r="I12" s="45" t="s">
        <v>81</v>
      </c>
      <c r="J12" s="17" t="s">
        <v>72</v>
      </c>
    </row>
    <row r="13" spans="1:10" ht="409.6" customHeight="1" x14ac:dyDescent="0.2">
      <c r="A13" s="17">
        <v>4</v>
      </c>
      <c r="B13" s="26" t="s">
        <v>82</v>
      </c>
      <c r="C13" s="17" t="s">
        <v>79</v>
      </c>
      <c r="D13" s="75">
        <v>44562</v>
      </c>
      <c r="E13" s="75">
        <v>44926</v>
      </c>
      <c r="F13" s="76">
        <v>44562</v>
      </c>
      <c r="G13" s="76">
        <v>44926</v>
      </c>
      <c r="H13" s="74" t="s">
        <v>83</v>
      </c>
      <c r="I13" s="77" t="s">
        <v>84</v>
      </c>
      <c r="J13" s="17" t="s">
        <v>72</v>
      </c>
    </row>
    <row r="14" spans="1:10" ht="27.75" customHeight="1" x14ac:dyDescent="0.2">
      <c r="A14" s="164" t="s">
        <v>35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96.5" customHeight="1" x14ac:dyDescent="0.2">
      <c r="A15" s="17">
        <v>5</v>
      </c>
      <c r="B15" s="26" t="s">
        <v>85</v>
      </c>
      <c r="C15" s="74" t="s">
        <v>86</v>
      </c>
      <c r="D15" s="75">
        <v>44562</v>
      </c>
      <c r="E15" s="75">
        <v>44926</v>
      </c>
      <c r="F15" s="76">
        <v>44562</v>
      </c>
      <c r="G15" s="76">
        <v>44926</v>
      </c>
      <c r="H15" s="17" t="s">
        <v>87</v>
      </c>
      <c r="I15" s="53" t="s">
        <v>88</v>
      </c>
      <c r="J15" s="17" t="s">
        <v>72</v>
      </c>
    </row>
    <row r="16" spans="1:10" ht="30" customHeight="1" x14ac:dyDescent="0.2">
      <c r="A16" s="162" t="s">
        <v>89</v>
      </c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321.75" customHeight="1" x14ac:dyDescent="0.2">
      <c r="A17" s="17">
        <v>6</v>
      </c>
      <c r="B17" s="26" t="s">
        <v>90</v>
      </c>
      <c r="C17" s="74" t="s">
        <v>91</v>
      </c>
      <c r="D17" s="75">
        <v>44562</v>
      </c>
      <c r="E17" s="75">
        <v>44926</v>
      </c>
      <c r="F17" s="76">
        <v>44562</v>
      </c>
      <c r="G17" s="76">
        <v>44926</v>
      </c>
      <c r="H17" s="78" t="s">
        <v>92</v>
      </c>
      <c r="I17" s="79" t="s">
        <v>93</v>
      </c>
      <c r="J17" s="17" t="s">
        <v>72</v>
      </c>
    </row>
    <row r="18" spans="1:10" s="65" customFormat="1" ht="30.75" customHeight="1" x14ac:dyDescent="0.2">
      <c r="A18" s="162" t="s">
        <v>10</v>
      </c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222" customHeight="1" x14ac:dyDescent="0.2">
      <c r="A19" s="21">
        <v>7</v>
      </c>
      <c r="B19" s="42" t="s">
        <v>94</v>
      </c>
      <c r="C19" s="21" t="s">
        <v>74</v>
      </c>
      <c r="D19" s="75">
        <v>44562</v>
      </c>
      <c r="E19" s="75">
        <v>44926</v>
      </c>
      <c r="F19" s="76">
        <v>44562</v>
      </c>
      <c r="G19" s="76">
        <v>44926</v>
      </c>
      <c r="H19" s="21" t="s">
        <v>95</v>
      </c>
      <c r="I19" s="45" t="s">
        <v>96</v>
      </c>
      <c r="J19" s="45" t="s">
        <v>72</v>
      </c>
    </row>
    <row r="20" spans="1:10" ht="252" customHeight="1" x14ac:dyDescent="0.2">
      <c r="A20" s="21">
        <v>8</v>
      </c>
      <c r="B20" s="42" t="s">
        <v>97</v>
      </c>
      <c r="C20" s="21" t="s">
        <v>74</v>
      </c>
      <c r="D20" s="75">
        <v>44562</v>
      </c>
      <c r="E20" s="75">
        <v>44926</v>
      </c>
      <c r="F20" s="76">
        <v>44562</v>
      </c>
      <c r="G20" s="76">
        <v>44926</v>
      </c>
      <c r="H20" s="21" t="s">
        <v>98</v>
      </c>
      <c r="I20" s="21" t="s">
        <v>99</v>
      </c>
      <c r="J20" s="45" t="s">
        <v>72</v>
      </c>
    </row>
    <row r="21" spans="1:10" ht="18.75" x14ac:dyDescent="0.2">
      <c r="A21" s="158" t="s">
        <v>100</v>
      </c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0" ht="278.25" customHeight="1" x14ac:dyDescent="0.2">
      <c r="A22" s="21">
        <v>9</v>
      </c>
      <c r="B22" s="42" t="s">
        <v>101</v>
      </c>
      <c r="C22" s="21" t="s">
        <v>74</v>
      </c>
      <c r="D22" s="75">
        <v>44562</v>
      </c>
      <c r="E22" s="75">
        <v>44926</v>
      </c>
      <c r="F22" s="76">
        <v>44562</v>
      </c>
      <c r="G22" s="76">
        <v>44926</v>
      </c>
      <c r="H22" s="80" t="s">
        <v>102</v>
      </c>
      <c r="I22" s="45" t="s">
        <v>103</v>
      </c>
      <c r="J22" s="45" t="s">
        <v>72</v>
      </c>
    </row>
    <row r="23" spans="1:10" ht="255" customHeight="1" x14ac:dyDescent="0.2">
      <c r="A23" s="21">
        <v>10</v>
      </c>
      <c r="B23" s="42" t="s">
        <v>104</v>
      </c>
      <c r="C23" s="21" t="s">
        <v>74</v>
      </c>
      <c r="D23" s="75">
        <v>44562</v>
      </c>
      <c r="E23" s="75">
        <v>44926</v>
      </c>
      <c r="F23" s="76">
        <v>44562</v>
      </c>
      <c r="G23" s="76">
        <v>44926</v>
      </c>
      <c r="H23" s="80" t="s">
        <v>105</v>
      </c>
      <c r="I23" s="45" t="s">
        <v>106</v>
      </c>
      <c r="J23" s="45" t="s">
        <v>72</v>
      </c>
    </row>
    <row r="24" spans="1:10" ht="25.5" customHeight="1" x14ac:dyDescent="0.2">
      <c r="A24" s="157" t="s">
        <v>12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ht="206.25" customHeight="1" x14ac:dyDescent="0.2">
      <c r="A25" s="45">
        <v>11</v>
      </c>
      <c r="B25" s="45" t="s">
        <v>107</v>
      </c>
      <c r="C25" s="21" t="s">
        <v>74</v>
      </c>
      <c r="D25" s="75">
        <v>44562</v>
      </c>
      <c r="E25" s="75">
        <v>44926</v>
      </c>
      <c r="F25" s="76">
        <v>44562</v>
      </c>
      <c r="G25" s="76">
        <v>44926</v>
      </c>
      <c r="H25" s="80" t="s">
        <v>108</v>
      </c>
      <c r="I25" s="53" t="s">
        <v>109</v>
      </c>
      <c r="J25" s="45" t="s">
        <v>72</v>
      </c>
    </row>
    <row r="26" spans="1:10" ht="30" customHeight="1" x14ac:dyDescent="0.2">
      <c r="A26" s="157" t="s">
        <v>13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216" customHeight="1" x14ac:dyDescent="0.2">
      <c r="A27" s="45">
        <v>12</v>
      </c>
      <c r="B27" s="21" t="s">
        <v>110</v>
      </c>
      <c r="C27" s="21" t="s">
        <v>74</v>
      </c>
      <c r="D27" s="75">
        <v>44562</v>
      </c>
      <c r="E27" s="75">
        <v>44926</v>
      </c>
      <c r="F27" s="76">
        <v>44562</v>
      </c>
      <c r="G27" s="76">
        <v>44926</v>
      </c>
      <c r="H27" s="45" t="s">
        <v>111</v>
      </c>
      <c r="I27" s="45" t="s">
        <v>112</v>
      </c>
      <c r="J27" s="45" t="s">
        <v>72</v>
      </c>
    </row>
    <row r="28" spans="1:10" ht="30" customHeight="1" x14ac:dyDescent="0.2">
      <c r="A28" s="157" t="s">
        <v>113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222.75" customHeight="1" x14ac:dyDescent="0.2">
      <c r="A29" s="45">
        <v>13</v>
      </c>
      <c r="B29" s="21" t="s">
        <v>114</v>
      </c>
      <c r="C29" s="21" t="s">
        <v>115</v>
      </c>
      <c r="D29" s="75">
        <v>44562</v>
      </c>
      <c r="E29" s="75">
        <v>44926</v>
      </c>
      <c r="F29" s="76">
        <v>44562</v>
      </c>
      <c r="G29" s="76">
        <v>44926</v>
      </c>
      <c r="H29" s="80" t="s">
        <v>116</v>
      </c>
      <c r="I29" s="45" t="s">
        <v>117</v>
      </c>
      <c r="J29" s="45" t="s">
        <v>72</v>
      </c>
    </row>
    <row r="30" spans="1:10" ht="28.5" customHeight="1" x14ac:dyDescent="0.2">
      <c r="A30" s="157" t="s">
        <v>15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ht="192" customHeight="1" x14ac:dyDescent="0.2">
      <c r="A31" s="45">
        <v>14</v>
      </c>
      <c r="B31" s="21" t="s">
        <v>118</v>
      </c>
      <c r="C31" s="21" t="s">
        <v>74</v>
      </c>
      <c r="D31" s="75">
        <v>44562</v>
      </c>
      <c r="E31" s="75">
        <v>44926</v>
      </c>
      <c r="F31" s="76">
        <v>44562</v>
      </c>
      <c r="G31" s="76">
        <v>44926</v>
      </c>
      <c r="H31" s="45" t="s">
        <v>119</v>
      </c>
      <c r="I31" s="81" t="s">
        <v>120</v>
      </c>
      <c r="J31" s="45" t="s">
        <v>72</v>
      </c>
    </row>
    <row r="32" spans="1:10" ht="31.5" customHeight="1" x14ac:dyDescent="0.2">
      <c r="A32" s="157" t="s">
        <v>121</v>
      </c>
      <c r="B32" s="157"/>
      <c r="C32" s="157"/>
      <c r="D32" s="157"/>
      <c r="E32" s="157"/>
      <c r="F32" s="157"/>
      <c r="G32" s="157"/>
      <c r="H32" s="157"/>
      <c r="I32" s="157"/>
      <c r="J32" s="157"/>
    </row>
    <row r="33" spans="1:10" ht="253.5" customHeight="1" x14ac:dyDescent="0.2">
      <c r="A33" s="45">
        <v>15</v>
      </c>
      <c r="B33" s="21" t="s">
        <v>122</v>
      </c>
      <c r="C33" s="21" t="s">
        <v>123</v>
      </c>
      <c r="D33" s="75">
        <v>44562</v>
      </c>
      <c r="E33" s="75">
        <v>44926</v>
      </c>
      <c r="F33" s="76">
        <v>44562</v>
      </c>
      <c r="G33" s="76">
        <v>44926</v>
      </c>
      <c r="H33" s="45" t="s">
        <v>124</v>
      </c>
      <c r="I33" s="45" t="s">
        <v>125</v>
      </c>
      <c r="J33" s="45" t="s">
        <v>72</v>
      </c>
    </row>
    <row r="34" spans="1:10" ht="375.75" customHeight="1" x14ac:dyDescent="0.2">
      <c r="A34" s="45">
        <v>16</v>
      </c>
      <c r="B34" s="21" t="s">
        <v>126</v>
      </c>
      <c r="C34" s="21" t="s">
        <v>123</v>
      </c>
      <c r="D34" s="75">
        <v>44562</v>
      </c>
      <c r="E34" s="75">
        <v>44926</v>
      </c>
      <c r="F34" s="76">
        <v>44562</v>
      </c>
      <c r="G34" s="76">
        <v>44926</v>
      </c>
      <c r="H34" s="45" t="s">
        <v>127</v>
      </c>
      <c r="I34" s="45" t="s">
        <v>128</v>
      </c>
      <c r="J34" s="45" t="s">
        <v>72</v>
      </c>
    </row>
  </sheetData>
  <mergeCells count="19">
    <mergeCell ref="A21:J21"/>
    <mergeCell ref="B3:J3"/>
    <mergeCell ref="A5:A6"/>
    <mergeCell ref="B5:B6"/>
    <mergeCell ref="C5:C6"/>
    <mergeCell ref="D5:E5"/>
    <mergeCell ref="F5:G5"/>
    <mergeCell ref="H5:I5"/>
    <mergeCell ref="J5:J6"/>
    <mergeCell ref="A8:J8"/>
    <mergeCell ref="A11:J11"/>
    <mergeCell ref="A14:J14"/>
    <mergeCell ref="A16:J16"/>
    <mergeCell ref="A18:J18"/>
    <mergeCell ref="A24:J24"/>
    <mergeCell ref="A26:J26"/>
    <mergeCell ref="A28:J28"/>
    <mergeCell ref="A30:J30"/>
    <mergeCell ref="A32:J32"/>
  </mergeCells>
  <pageMargins left="0.7" right="0.7" top="0.75" bottom="0.75" header="0.3" footer="0.3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6"/>
  <sheetViews>
    <sheetView zoomScale="110" zoomScaleNormal="110" zoomScaleSheetLayoutView="96" workbookViewId="0">
      <pane ySplit="4" topLeftCell="A5" activePane="bottomLeft" state="frozen"/>
      <selection pane="bottomLeft" activeCell="B47" sqref="B47:B51"/>
    </sheetView>
  </sheetViews>
  <sheetFormatPr defaultColWidth="8.85546875" defaultRowHeight="12.75" x14ac:dyDescent="0.2"/>
  <cols>
    <col min="1" max="1" width="21.28515625" style="100" customWidth="1"/>
    <col min="2" max="2" width="39.85546875" style="100" customWidth="1"/>
    <col min="3" max="3" width="22.28515625" style="101" customWidth="1"/>
    <col min="4" max="4" width="13.85546875" style="101" hidden="1" customWidth="1"/>
    <col min="5" max="5" width="6" style="100" hidden="1" customWidth="1"/>
    <col min="6" max="6" width="9.5703125" style="100" hidden="1" customWidth="1"/>
    <col min="7" max="7" width="7.42578125" style="100" hidden="1" customWidth="1"/>
    <col min="8" max="8" width="11.5703125" style="102" customWidth="1"/>
    <col min="9" max="9" width="10.5703125" style="84" customWidth="1"/>
    <col min="10" max="10" width="8.85546875" style="85" customWidth="1"/>
    <col min="11" max="13" width="8.85546875" style="103"/>
    <col min="14" max="17" width="8.85546875" style="104"/>
    <col min="18" max="18" width="8.85546875" style="101"/>
    <col min="19" max="16384" width="8.85546875" style="100"/>
  </cols>
  <sheetData>
    <row r="1" spans="1:9" ht="6.75" customHeight="1" x14ac:dyDescent="0.2">
      <c r="A1" s="82"/>
      <c r="B1" s="82"/>
      <c r="C1" s="82"/>
      <c r="D1" s="82"/>
      <c r="E1" s="82"/>
      <c r="F1" s="82"/>
      <c r="G1" s="82"/>
      <c r="H1" s="83"/>
    </row>
    <row r="2" spans="1:9" ht="61.5" customHeight="1" x14ac:dyDescent="0.2">
      <c r="A2" s="167" t="s">
        <v>129</v>
      </c>
      <c r="B2" s="167"/>
      <c r="C2" s="167"/>
      <c r="D2" s="167"/>
      <c r="E2" s="167"/>
      <c r="F2" s="167"/>
      <c r="G2" s="167"/>
      <c r="H2" s="167"/>
      <c r="I2" s="167"/>
    </row>
    <row r="3" spans="1:9" ht="12.75" customHeight="1" x14ac:dyDescent="0.2">
      <c r="A3" s="168" t="s">
        <v>130</v>
      </c>
      <c r="B3" s="168" t="s">
        <v>131</v>
      </c>
      <c r="C3" s="168" t="s">
        <v>132</v>
      </c>
      <c r="D3" s="168" t="s">
        <v>133</v>
      </c>
      <c r="E3" s="168"/>
      <c r="F3" s="168"/>
      <c r="G3" s="168"/>
      <c r="H3" s="168"/>
      <c r="I3" s="168"/>
    </row>
    <row r="4" spans="1:9" ht="78" customHeight="1" x14ac:dyDescent="0.2">
      <c r="A4" s="168"/>
      <c r="B4" s="168"/>
      <c r="C4" s="168"/>
      <c r="D4" s="86" t="s">
        <v>134</v>
      </c>
      <c r="E4" s="86" t="s">
        <v>135</v>
      </c>
      <c r="F4" s="86" t="s">
        <v>136</v>
      </c>
      <c r="G4" s="86" t="s">
        <v>137</v>
      </c>
      <c r="H4" s="87" t="s">
        <v>138</v>
      </c>
      <c r="I4" s="88" t="s">
        <v>139</v>
      </c>
    </row>
    <row r="5" spans="1:9" x14ac:dyDescent="0.2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89">
        <v>6</v>
      </c>
      <c r="G5" s="89">
        <v>7</v>
      </c>
      <c r="H5" s="89">
        <v>4</v>
      </c>
      <c r="I5" s="90">
        <v>5</v>
      </c>
    </row>
    <row r="6" spans="1:9" x14ac:dyDescent="0.2">
      <c r="A6" s="169" t="s">
        <v>140</v>
      </c>
      <c r="B6" s="169" t="s">
        <v>141</v>
      </c>
      <c r="C6" s="91" t="s">
        <v>142</v>
      </c>
      <c r="D6" s="92"/>
      <c r="E6" s="93"/>
      <c r="F6" s="93"/>
      <c r="G6" s="93"/>
      <c r="H6" s="94">
        <f t="shared" ref="H6:I6" si="0">H8</f>
        <v>325127.89400999993</v>
      </c>
      <c r="I6" s="94">
        <f t="shared" si="0"/>
        <v>324980.08473999996</v>
      </c>
    </row>
    <row r="7" spans="1:9" x14ac:dyDescent="0.2">
      <c r="A7" s="169"/>
      <c r="B7" s="169"/>
      <c r="C7" s="91" t="s">
        <v>143</v>
      </c>
      <c r="D7" s="92"/>
      <c r="E7" s="93"/>
      <c r="F7" s="93"/>
      <c r="G7" s="93"/>
      <c r="H7" s="94"/>
      <c r="I7" s="95"/>
    </row>
    <row r="8" spans="1:9" ht="38.25" x14ac:dyDescent="0.2">
      <c r="A8" s="169"/>
      <c r="B8" s="169"/>
      <c r="C8" s="96" t="s">
        <v>144</v>
      </c>
      <c r="D8" s="92"/>
      <c r="E8" s="93"/>
      <c r="F8" s="93"/>
      <c r="G8" s="93"/>
      <c r="H8" s="97">
        <f>H14+H19+H24+H29+H34+H39+H44+H49+H54+H59+H64+H69+H74+H79+H84</f>
        <v>325127.89400999993</v>
      </c>
      <c r="I8" s="97">
        <f>I14+I19+I24+I29+I34+I39+I44+I49+I54+I59+I64+I69+I74+I79+I84</f>
        <v>324980.08473999996</v>
      </c>
    </row>
    <row r="9" spans="1:9" x14ac:dyDescent="0.2">
      <c r="A9" s="169"/>
      <c r="B9" s="169"/>
      <c r="C9" s="96" t="s">
        <v>145</v>
      </c>
      <c r="D9" s="92"/>
      <c r="E9" s="93"/>
      <c r="F9" s="93"/>
      <c r="G9" s="93"/>
      <c r="H9" s="97">
        <f>H15+H20+H25+H30+H35+H40+H45+H50+H55+H60+H65+H70+H75+H80+H85+0.1</f>
        <v>234079.41367000001</v>
      </c>
      <c r="I9" s="97">
        <f>I15+I20+I25+I30+I35+I40+I45+I50+I55+I60+I65+I70+I75+I80+I85</f>
        <v>233958.45268000005</v>
      </c>
    </row>
    <row r="10" spans="1:9" ht="25.5" x14ac:dyDescent="0.2">
      <c r="A10" s="169"/>
      <c r="B10" s="169"/>
      <c r="C10" s="96" t="s">
        <v>146</v>
      </c>
      <c r="D10" s="92"/>
      <c r="E10" s="93"/>
      <c r="F10" s="93"/>
      <c r="G10" s="93"/>
      <c r="H10" s="97">
        <f>H16+H21+H26+H31+H36+H41+H46+H51+H56+H61+H66+H71+H76</f>
        <v>0</v>
      </c>
      <c r="I10" s="97">
        <f>I16+I21+I26+I31+I36+I41+I46+I51+I56+I61+I66+I71+I76</f>
        <v>0</v>
      </c>
    </row>
    <row r="11" spans="1:9" x14ac:dyDescent="0.2">
      <c r="A11" s="170"/>
      <c r="B11" s="170"/>
      <c r="C11" s="170"/>
      <c r="D11" s="170"/>
      <c r="E11" s="170"/>
      <c r="F11" s="170"/>
      <c r="G11" s="170"/>
      <c r="H11" s="170"/>
      <c r="I11" s="170"/>
    </row>
    <row r="12" spans="1:9" x14ac:dyDescent="0.2">
      <c r="A12" s="166" t="s">
        <v>147</v>
      </c>
      <c r="B12" s="166" t="s">
        <v>148</v>
      </c>
      <c r="C12" s="91" t="s">
        <v>142</v>
      </c>
      <c r="D12" s="92"/>
      <c r="E12" s="93"/>
      <c r="F12" s="93"/>
      <c r="G12" s="93"/>
      <c r="H12" s="98">
        <f t="shared" ref="H12" si="1">H14</f>
        <v>50904.376550000001</v>
      </c>
      <c r="I12" s="98">
        <f>I14</f>
        <v>50904.376550000001</v>
      </c>
    </row>
    <row r="13" spans="1:9" x14ac:dyDescent="0.2">
      <c r="A13" s="166"/>
      <c r="B13" s="166"/>
      <c r="C13" s="91" t="s">
        <v>143</v>
      </c>
      <c r="D13" s="92"/>
      <c r="E13" s="93"/>
      <c r="F13" s="93"/>
      <c r="G13" s="93"/>
      <c r="H13" s="98"/>
      <c r="I13" s="99"/>
    </row>
    <row r="14" spans="1:9" ht="38.25" x14ac:dyDescent="0.2">
      <c r="A14" s="166"/>
      <c r="B14" s="166"/>
      <c r="C14" s="96" t="s">
        <v>144</v>
      </c>
      <c r="D14" s="92"/>
      <c r="E14" s="93"/>
      <c r="F14" s="93"/>
      <c r="G14" s="93"/>
      <c r="H14" s="98">
        <v>50904.376550000001</v>
      </c>
      <c r="I14" s="98">
        <v>50904.376550000001</v>
      </c>
    </row>
    <row r="15" spans="1:9" x14ac:dyDescent="0.2">
      <c r="A15" s="166"/>
      <c r="B15" s="166"/>
      <c r="C15" s="96" t="s">
        <v>145</v>
      </c>
      <c r="D15" s="92"/>
      <c r="E15" s="93"/>
      <c r="F15" s="93"/>
      <c r="G15" s="93"/>
      <c r="H15" s="98">
        <v>50866.387860000003</v>
      </c>
      <c r="I15" s="99">
        <v>50866.400000000001</v>
      </c>
    </row>
    <row r="16" spans="1:9" ht="25.5" x14ac:dyDescent="0.2">
      <c r="A16" s="166"/>
      <c r="B16" s="166"/>
      <c r="C16" s="96" t="s">
        <v>146</v>
      </c>
      <c r="D16" s="92"/>
      <c r="E16" s="93"/>
      <c r="F16" s="93"/>
      <c r="G16" s="93"/>
      <c r="H16" s="98">
        <v>0</v>
      </c>
      <c r="I16" s="99">
        <v>0</v>
      </c>
    </row>
    <row r="17" spans="1:9" x14ac:dyDescent="0.2">
      <c r="A17" s="166" t="s">
        <v>149</v>
      </c>
      <c r="B17" s="166" t="s">
        <v>150</v>
      </c>
      <c r="C17" s="91" t="s">
        <v>142</v>
      </c>
      <c r="D17" s="92"/>
      <c r="E17" s="93"/>
      <c r="F17" s="93"/>
      <c r="G17" s="93"/>
      <c r="H17" s="98">
        <f t="shared" ref="H17:I17" si="2">H19</f>
        <v>2308</v>
      </c>
      <c r="I17" s="98">
        <f t="shared" si="2"/>
        <v>2307.9354600000001</v>
      </c>
    </row>
    <row r="18" spans="1:9" x14ac:dyDescent="0.2">
      <c r="A18" s="166"/>
      <c r="B18" s="166"/>
      <c r="C18" s="91" t="s">
        <v>143</v>
      </c>
      <c r="D18" s="92"/>
      <c r="E18" s="93"/>
      <c r="F18" s="93"/>
      <c r="G18" s="93"/>
      <c r="H18" s="98"/>
      <c r="I18" s="99"/>
    </row>
    <row r="19" spans="1:9" ht="38.25" x14ac:dyDescent="0.2">
      <c r="A19" s="166"/>
      <c r="B19" s="166"/>
      <c r="C19" s="96" t="s">
        <v>144</v>
      </c>
      <c r="D19" s="92"/>
      <c r="E19" s="93"/>
      <c r="F19" s="93"/>
      <c r="G19" s="93"/>
      <c r="H19" s="98">
        <v>2308</v>
      </c>
      <c r="I19" s="99">
        <v>2307.9354600000001</v>
      </c>
    </row>
    <row r="20" spans="1:9" x14ac:dyDescent="0.2">
      <c r="A20" s="166"/>
      <c r="B20" s="166"/>
      <c r="C20" s="96" t="s">
        <v>145</v>
      </c>
      <c r="D20" s="92"/>
      <c r="E20" s="93"/>
      <c r="F20" s="93"/>
      <c r="G20" s="93"/>
      <c r="H20" s="98">
        <v>2308</v>
      </c>
      <c r="I20" s="99">
        <v>2307.9</v>
      </c>
    </row>
    <row r="21" spans="1:9" ht="25.5" x14ac:dyDescent="0.2">
      <c r="A21" s="166"/>
      <c r="B21" s="166"/>
      <c r="C21" s="96" t="s">
        <v>146</v>
      </c>
      <c r="D21" s="92"/>
      <c r="E21" s="93"/>
      <c r="F21" s="93"/>
      <c r="G21" s="93"/>
      <c r="H21" s="98">
        <v>0</v>
      </c>
      <c r="I21" s="99">
        <v>0</v>
      </c>
    </row>
    <row r="22" spans="1:9" x14ac:dyDescent="0.2">
      <c r="A22" s="166" t="s">
        <v>151</v>
      </c>
      <c r="B22" s="166" t="s">
        <v>152</v>
      </c>
      <c r="C22" s="91" t="s">
        <v>142</v>
      </c>
      <c r="D22" s="92"/>
      <c r="E22" s="93"/>
      <c r="F22" s="93"/>
      <c r="G22" s="93"/>
      <c r="H22" s="98">
        <f t="shared" ref="H22:I22" si="3">H24</f>
        <v>514.05999999999995</v>
      </c>
      <c r="I22" s="98">
        <f t="shared" si="3"/>
        <v>514.05999999999995</v>
      </c>
    </row>
    <row r="23" spans="1:9" x14ac:dyDescent="0.2">
      <c r="A23" s="166"/>
      <c r="B23" s="166"/>
      <c r="C23" s="91" t="s">
        <v>143</v>
      </c>
      <c r="D23" s="92"/>
      <c r="E23" s="93"/>
      <c r="F23" s="93"/>
      <c r="G23" s="93"/>
      <c r="H23" s="98"/>
      <c r="I23" s="99"/>
    </row>
    <row r="24" spans="1:9" ht="38.25" x14ac:dyDescent="0.2">
      <c r="A24" s="166"/>
      <c r="B24" s="166"/>
      <c r="C24" s="96" t="s">
        <v>144</v>
      </c>
      <c r="D24" s="92"/>
      <c r="E24" s="93"/>
      <c r="F24" s="93"/>
      <c r="G24" s="93"/>
      <c r="H24" s="98">
        <v>514.05999999999995</v>
      </c>
      <c r="I24" s="99">
        <v>514.05999999999995</v>
      </c>
    </row>
    <row r="25" spans="1:9" x14ac:dyDescent="0.2">
      <c r="A25" s="166"/>
      <c r="B25" s="166"/>
      <c r="C25" s="96" t="s">
        <v>145</v>
      </c>
      <c r="D25" s="92"/>
      <c r="E25" s="93"/>
      <c r="F25" s="93"/>
      <c r="G25" s="93"/>
      <c r="H25" s="99">
        <v>168</v>
      </c>
      <c r="I25" s="99">
        <v>168</v>
      </c>
    </row>
    <row r="26" spans="1:9" ht="25.5" x14ac:dyDescent="0.2">
      <c r="A26" s="166"/>
      <c r="B26" s="166"/>
      <c r="C26" s="96" t="s">
        <v>146</v>
      </c>
      <c r="D26" s="92"/>
      <c r="E26" s="93"/>
      <c r="F26" s="93"/>
      <c r="G26" s="93"/>
      <c r="H26" s="98">
        <v>0</v>
      </c>
      <c r="I26" s="99">
        <v>0</v>
      </c>
    </row>
    <row r="27" spans="1:9" x14ac:dyDescent="0.2">
      <c r="A27" s="166" t="s">
        <v>153</v>
      </c>
      <c r="B27" s="166" t="s">
        <v>154</v>
      </c>
      <c r="C27" s="91" t="s">
        <v>142</v>
      </c>
      <c r="D27" s="92"/>
      <c r="E27" s="93"/>
      <c r="F27" s="93"/>
      <c r="G27" s="93"/>
      <c r="H27" s="98">
        <f t="shared" ref="H27:I27" si="4">H29</f>
        <v>34626.085119999989</v>
      </c>
      <c r="I27" s="98">
        <f t="shared" si="4"/>
        <v>34626.08511</v>
      </c>
    </row>
    <row r="28" spans="1:9" x14ac:dyDescent="0.2">
      <c r="A28" s="166"/>
      <c r="B28" s="166"/>
      <c r="C28" s="91" t="s">
        <v>143</v>
      </c>
      <c r="D28" s="92"/>
      <c r="E28" s="93"/>
      <c r="F28" s="93"/>
      <c r="G28" s="93"/>
      <c r="H28" s="98"/>
      <c r="I28" s="99"/>
    </row>
    <row r="29" spans="1:9" ht="38.25" x14ac:dyDescent="0.2">
      <c r="A29" s="166"/>
      <c r="B29" s="166"/>
      <c r="C29" s="96" t="s">
        <v>144</v>
      </c>
      <c r="D29" s="92"/>
      <c r="E29" s="93"/>
      <c r="F29" s="93"/>
      <c r="G29" s="93"/>
      <c r="H29" s="98">
        <v>34626.085119999989</v>
      </c>
      <c r="I29" s="99">
        <v>34626.08511</v>
      </c>
    </row>
    <row r="30" spans="1:9" x14ac:dyDescent="0.2">
      <c r="A30" s="166"/>
      <c r="B30" s="166"/>
      <c r="C30" s="96" t="s">
        <v>145</v>
      </c>
      <c r="D30" s="92"/>
      <c r="E30" s="93"/>
      <c r="F30" s="93"/>
      <c r="G30" s="93"/>
      <c r="H30" s="98">
        <v>34611.859459999992</v>
      </c>
      <c r="I30" s="99">
        <v>34611.9</v>
      </c>
    </row>
    <row r="31" spans="1:9" ht="25.5" x14ac:dyDescent="0.2">
      <c r="A31" s="166"/>
      <c r="B31" s="166"/>
      <c r="C31" s="96" t="s">
        <v>146</v>
      </c>
      <c r="D31" s="92"/>
      <c r="E31" s="93"/>
      <c r="F31" s="93"/>
      <c r="G31" s="93"/>
      <c r="H31" s="98">
        <v>0</v>
      </c>
      <c r="I31" s="99">
        <v>0</v>
      </c>
    </row>
    <row r="32" spans="1:9" x14ac:dyDescent="0.2">
      <c r="A32" s="165" t="s">
        <v>155</v>
      </c>
      <c r="B32" s="165" t="s">
        <v>156</v>
      </c>
      <c r="C32" s="91" t="s">
        <v>142</v>
      </c>
      <c r="D32" s="92"/>
      <c r="E32" s="93"/>
      <c r="F32" s="93"/>
      <c r="G32" s="93"/>
      <c r="H32" s="98">
        <f t="shared" ref="H32:I32" si="5">H34</f>
        <v>48934.497859999996</v>
      </c>
      <c r="I32" s="98">
        <f t="shared" si="5"/>
        <v>48903.267479999995</v>
      </c>
    </row>
    <row r="33" spans="1:9" x14ac:dyDescent="0.2">
      <c r="A33" s="165"/>
      <c r="B33" s="165"/>
      <c r="C33" s="91" t="s">
        <v>143</v>
      </c>
      <c r="D33" s="92"/>
      <c r="E33" s="93"/>
      <c r="F33" s="93"/>
      <c r="G33" s="93"/>
      <c r="H33" s="98"/>
      <c r="I33" s="99"/>
    </row>
    <row r="34" spans="1:9" ht="38.25" x14ac:dyDescent="0.2">
      <c r="A34" s="165"/>
      <c r="B34" s="165"/>
      <c r="C34" s="96" t="s">
        <v>144</v>
      </c>
      <c r="D34" s="92"/>
      <c r="E34" s="93"/>
      <c r="F34" s="93"/>
      <c r="G34" s="93"/>
      <c r="H34" s="98">
        <v>48934.497859999996</v>
      </c>
      <c r="I34" s="99">
        <v>48903.267479999995</v>
      </c>
    </row>
    <row r="35" spans="1:9" x14ac:dyDescent="0.2">
      <c r="A35" s="165"/>
      <c r="B35" s="165"/>
      <c r="C35" s="96" t="s">
        <v>145</v>
      </c>
      <c r="D35" s="92"/>
      <c r="E35" s="93"/>
      <c r="F35" s="93"/>
      <c r="G35" s="93"/>
      <c r="H35" s="98">
        <v>48860.323669999998</v>
      </c>
      <c r="I35" s="99">
        <v>48856.020680000001</v>
      </c>
    </row>
    <row r="36" spans="1:9" ht="25.5" x14ac:dyDescent="0.2">
      <c r="A36" s="165"/>
      <c r="B36" s="165"/>
      <c r="C36" s="96" t="s">
        <v>146</v>
      </c>
      <c r="D36" s="92"/>
      <c r="E36" s="93"/>
      <c r="F36" s="93"/>
      <c r="G36" s="93"/>
      <c r="H36" s="98">
        <v>0</v>
      </c>
      <c r="I36" s="99">
        <v>0</v>
      </c>
    </row>
    <row r="37" spans="1:9" x14ac:dyDescent="0.2">
      <c r="A37" s="165" t="s">
        <v>157</v>
      </c>
      <c r="B37" s="165" t="s">
        <v>158</v>
      </c>
      <c r="C37" s="91" t="s">
        <v>142</v>
      </c>
      <c r="D37" s="92"/>
      <c r="E37" s="93"/>
      <c r="F37" s="93"/>
      <c r="G37" s="93"/>
      <c r="H37" s="98">
        <f t="shared" ref="H37:I37" si="6">H39</f>
        <v>4854.8106100000005</v>
      </c>
      <c r="I37" s="98">
        <f t="shared" si="6"/>
        <v>4854.8105999999998</v>
      </c>
    </row>
    <row r="38" spans="1:9" x14ac:dyDescent="0.2">
      <c r="A38" s="165"/>
      <c r="B38" s="165"/>
      <c r="C38" s="91" t="s">
        <v>143</v>
      </c>
      <c r="D38" s="92"/>
      <c r="E38" s="93"/>
      <c r="F38" s="93"/>
      <c r="G38" s="93"/>
      <c r="H38" s="98"/>
      <c r="I38" s="99"/>
    </row>
    <row r="39" spans="1:9" ht="38.25" x14ac:dyDescent="0.2">
      <c r="A39" s="165"/>
      <c r="B39" s="165"/>
      <c r="C39" s="96" t="s">
        <v>144</v>
      </c>
      <c r="D39" s="92"/>
      <c r="E39" s="93"/>
      <c r="F39" s="93"/>
      <c r="G39" s="93"/>
      <c r="H39" s="98">
        <v>4854.8106100000005</v>
      </c>
      <c r="I39" s="99">
        <v>4854.8105999999998</v>
      </c>
    </row>
    <row r="40" spans="1:9" x14ac:dyDescent="0.2">
      <c r="A40" s="165"/>
      <c r="B40" s="165"/>
      <c r="C40" s="96" t="s">
        <v>145</v>
      </c>
      <c r="D40" s="92"/>
      <c r="E40" s="93"/>
      <c r="F40" s="93"/>
      <c r="G40" s="93"/>
      <c r="H40" s="98">
        <v>4852.4667800000007</v>
      </c>
      <c r="I40" s="99">
        <v>4852.5</v>
      </c>
    </row>
    <row r="41" spans="1:9" ht="25.5" x14ac:dyDescent="0.2">
      <c r="A41" s="165"/>
      <c r="B41" s="165"/>
      <c r="C41" s="96" t="s">
        <v>146</v>
      </c>
      <c r="D41" s="92"/>
      <c r="E41" s="93"/>
      <c r="F41" s="93"/>
      <c r="G41" s="93"/>
      <c r="H41" s="98">
        <v>0</v>
      </c>
      <c r="I41" s="99">
        <v>0</v>
      </c>
    </row>
    <row r="42" spans="1:9" x14ac:dyDescent="0.2">
      <c r="A42" s="165" t="s">
        <v>159</v>
      </c>
      <c r="B42" s="165" t="s">
        <v>160</v>
      </c>
      <c r="C42" s="91" t="s">
        <v>142</v>
      </c>
      <c r="D42" s="92"/>
      <c r="E42" s="93"/>
      <c r="F42" s="93"/>
      <c r="G42" s="93"/>
      <c r="H42" s="98">
        <f t="shared" ref="H42:I42" si="7">H44</f>
        <v>8796.7099999999991</v>
      </c>
      <c r="I42" s="98">
        <f t="shared" si="7"/>
        <v>8728.8711700000003</v>
      </c>
    </row>
    <row r="43" spans="1:9" x14ac:dyDescent="0.2">
      <c r="A43" s="165"/>
      <c r="B43" s="165"/>
      <c r="C43" s="91" t="s">
        <v>143</v>
      </c>
      <c r="D43" s="92"/>
      <c r="E43" s="93"/>
      <c r="F43" s="93"/>
      <c r="G43" s="93"/>
      <c r="H43" s="98"/>
      <c r="I43" s="99"/>
    </row>
    <row r="44" spans="1:9" ht="38.25" x14ac:dyDescent="0.2">
      <c r="A44" s="165"/>
      <c r="B44" s="165"/>
      <c r="C44" s="96" t="s">
        <v>144</v>
      </c>
      <c r="D44" s="92"/>
      <c r="E44" s="93"/>
      <c r="F44" s="93"/>
      <c r="G44" s="93"/>
      <c r="H44" s="98">
        <v>8796.7099999999991</v>
      </c>
      <c r="I44" s="99">
        <v>8728.8711700000003</v>
      </c>
    </row>
    <row r="45" spans="1:9" x14ac:dyDescent="0.2">
      <c r="A45" s="165"/>
      <c r="B45" s="165"/>
      <c r="C45" s="96" t="s">
        <v>145</v>
      </c>
      <c r="D45" s="92"/>
      <c r="E45" s="93"/>
      <c r="F45" s="93"/>
      <c r="G45" s="93"/>
      <c r="H45" s="98">
        <v>8796.7099999999991</v>
      </c>
      <c r="I45" s="99">
        <v>8728.9</v>
      </c>
    </row>
    <row r="46" spans="1:9" ht="25.5" x14ac:dyDescent="0.2">
      <c r="A46" s="165"/>
      <c r="B46" s="165"/>
      <c r="C46" s="96" t="s">
        <v>146</v>
      </c>
      <c r="D46" s="92"/>
      <c r="E46" s="93"/>
      <c r="F46" s="93"/>
      <c r="G46" s="93"/>
      <c r="H46" s="98">
        <v>0</v>
      </c>
      <c r="I46" s="99">
        <v>0</v>
      </c>
    </row>
    <row r="47" spans="1:9" x14ac:dyDescent="0.2">
      <c r="A47" s="165" t="s">
        <v>161</v>
      </c>
      <c r="B47" s="165" t="s">
        <v>162</v>
      </c>
      <c r="C47" s="91" t="s">
        <v>142</v>
      </c>
      <c r="D47" s="92"/>
      <c r="E47" s="93"/>
      <c r="F47" s="93"/>
      <c r="G47" s="93"/>
      <c r="H47" s="98">
        <f t="shared" ref="H47:I47" si="8">H49</f>
        <v>3319.7</v>
      </c>
      <c r="I47" s="98">
        <f t="shared" si="8"/>
        <v>3319.2134999999998</v>
      </c>
    </row>
    <row r="48" spans="1:9" x14ac:dyDescent="0.2">
      <c r="A48" s="165"/>
      <c r="B48" s="165"/>
      <c r="C48" s="91" t="s">
        <v>143</v>
      </c>
      <c r="D48" s="92"/>
      <c r="E48" s="93"/>
      <c r="F48" s="93"/>
      <c r="G48" s="93"/>
      <c r="H48" s="98"/>
      <c r="I48" s="99"/>
    </row>
    <row r="49" spans="1:9" ht="38.25" x14ac:dyDescent="0.2">
      <c r="A49" s="165"/>
      <c r="B49" s="165"/>
      <c r="C49" s="96" t="s">
        <v>144</v>
      </c>
      <c r="D49" s="92"/>
      <c r="E49" s="93"/>
      <c r="F49" s="93"/>
      <c r="G49" s="93"/>
      <c r="H49" s="98">
        <v>3319.7</v>
      </c>
      <c r="I49" s="99">
        <v>3319.2134999999998</v>
      </c>
    </row>
    <row r="50" spans="1:9" x14ac:dyDescent="0.2">
      <c r="A50" s="165"/>
      <c r="B50" s="165"/>
      <c r="C50" s="96" t="s">
        <v>145</v>
      </c>
      <c r="D50" s="92"/>
      <c r="E50" s="93"/>
      <c r="F50" s="93"/>
      <c r="G50" s="93"/>
      <c r="H50" s="98">
        <v>3319.7</v>
      </c>
      <c r="I50" s="99">
        <v>3319.2</v>
      </c>
    </row>
    <row r="51" spans="1:9" ht="25.5" x14ac:dyDescent="0.2">
      <c r="A51" s="165"/>
      <c r="B51" s="165"/>
      <c r="C51" s="96" t="s">
        <v>146</v>
      </c>
      <c r="D51" s="92"/>
      <c r="E51" s="93"/>
      <c r="F51" s="93"/>
      <c r="G51" s="93"/>
      <c r="H51" s="98">
        <v>0</v>
      </c>
      <c r="I51" s="99">
        <v>0</v>
      </c>
    </row>
    <row r="52" spans="1:9" x14ac:dyDescent="0.2">
      <c r="A52" s="165" t="s">
        <v>163</v>
      </c>
      <c r="B52" s="165" t="s">
        <v>164</v>
      </c>
      <c r="C52" s="91" t="s">
        <v>142</v>
      </c>
      <c r="D52" s="92"/>
      <c r="E52" s="93"/>
      <c r="F52" s="93"/>
      <c r="G52" s="93"/>
      <c r="H52" s="98">
        <f t="shared" ref="H52:I52" si="9">H54</f>
        <v>783.95141000000001</v>
      </c>
      <c r="I52" s="98">
        <f t="shared" si="9"/>
        <v>783.95141000000001</v>
      </c>
    </row>
    <row r="53" spans="1:9" x14ac:dyDescent="0.2">
      <c r="A53" s="165"/>
      <c r="B53" s="165"/>
      <c r="C53" s="91" t="s">
        <v>143</v>
      </c>
      <c r="D53" s="92"/>
      <c r="E53" s="93"/>
      <c r="F53" s="93"/>
      <c r="G53" s="93"/>
      <c r="H53" s="98"/>
      <c r="I53" s="99"/>
    </row>
    <row r="54" spans="1:9" ht="38.25" x14ac:dyDescent="0.2">
      <c r="A54" s="165"/>
      <c r="B54" s="165"/>
      <c r="C54" s="96" t="s">
        <v>144</v>
      </c>
      <c r="D54" s="92"/>
      <c r="E54" s="93"/>
      <c r="F54" s="93"/>
      <c r="G54" s="93"/>
      <c r="H54" s="98">
        <v>783.95141000000001</v>
      </c>
      <c r="I54" s="99">
        <v>783.95141000000001</v>
      </c>
    </row>
    <row r="55" spans="1:9" x14ac:dyDescent="0.2">
      <c r="A55" s="165"/>
      <c r="B55" s="165"/>
      <c r="C55" s="96" t="s">
        <v>145</v>
      </c>
      <c r="D55" s="92"/>
      <c r="E55" s="93"/>
      <c r="F55" s="93"/>
      <c r="G55" s="93"/>
      <c r="H55" s="98">
        <v>387.06972000000002</v>
      </c>
      <c r="I55" s="99">
        <v>387.1</v>
      </c>
    </row>
    <row r="56" spans="1:9" ht="25.5" x14ac:dyDescent="0.2">
      <c r="A56" s="165"/>
      <c r="B56" s="165"/>
      <c r="C56" s="96" t="s">
        <v>146</v>
      </c>
      <c r="D56" s="92"/>
      <c r="E56" s="93"/>
      <c r="F56" s="93"/>
      <c r="G56" s="93"/>
      <c r="H56" s="98">
        <v>0</v>
      </c>
      <c r="I56" s="99">
        <v>0</v>
      </c>
    </row>
    <row r="57" spans="1:9" x14ac:dyDescent="0.2">
      <c r="A57" s="165" t="s">
        <v>165</v>
      </c>
      <c r="B57" s="165" t="s">
        <v>166</v>
      </c>
      <c r="C57" s="91" t="s">
        <v>142</v>
      </c>
      <c r="D57" s="92"/>
      <c r="E57" s="93"/>
      <c r="F57" s="93"/>
      <c r="G57" s="93"/>
      <c r="H57" s="98">
        <f t="shared" ref="H57:I57" si="10">H59</f>
        <v>42010.620999999999</v>
      </c>
      <c r="I57" s="98">
        <f t="shared" si="10"/>
        <v>42010.620999999999</v>
      </c>
    </row>
    <row r="58" spans="1:9" x14ac:dyDescent="0.2">
      <c r="A58" s="165"/>
      <c r="B58" s="165"/>
      <c r="C58" s="91" t="s">
        <v>143</v>
      </c>
      <c r="D58" s="92"/>
      <c r="E58" s="93"/>
      <c r="F58" s="93"/>
      <c r="G58" s="93"/>
      <c r="H58" s="98"/>
      <c r="I58" s="99"/>
    </row>
    <row r="59" spans="1:9" ht="38.25" x14ac:dyDescent="0.2">
      <c r="A59" s="165"/>
      <c r="B59" s="165"/>
      <c r="C59" s="96" t="s">
        <v>144</v>
      </c>
      <c r="D59" s="92"/>
      <c r="E59" s="93"/>
      <c r="F59" s="93"/>
      <c r="G59" s="93"/>
      <c r="H59" s="98">
        <v>42010.620999999999</v>
      </c>
      <c r="I59" s="99">
        <v>42010.620999999999</v>
      </c>
    </row>
    <row r="60" spans="1:9" x14ac:dyDescent="0.2">
      <c r="A60" s="165"/>
      <c r="B60" s="165"/>
      <c r="C60" s="96" t="s">
        <v>145</v>
      </c>
      <c r="D60" s="92"/>
      <c r="E60" s="93"/>
      <c r="F60" s="93"/>
      <c r="G60" s="93"/>
      <c r="H60" s="98">
        <v>40310.620999999999</v>
      </c>
      <c r="I60" s="99">
        <v>40310.6</v>
      </c>
    </row>
    <row r="61" spans="1:9" ht="25.5" x14ac:dyDescent="0.2">
      <c r="A61" s="165"/>
      <c r="B61" s="165"/>
      <c r="C61" s="96" t="s">
        <v>146</v>
      </c>
      <c r="D61" s="92"/>
      <c r="E61" s="93"/>
      <c r="F61" s="93"/>
      <c r="G61" s="93"/>
      <c r="H61" s="98">
        <v>0</v>
      </c>
      <c r="I61" s="99">
        <v>0</v>
      </c>
    </row>
    <row r="62" spans="1:9" x14ac:dyDescent="0.2">
      <c r="A62" s="165" t="s">
        <v>167</v>
      </c>
      <c r="B62" s="165" t="s">
        <v>168</v>
      </c>
      <c r="C62" s="91" t="s">
        <v>142</v>
      </c>
      <c r="D62" s="92"/>
      <c r="E62" s="93"/>
      <c r="F62" s="93"/>
      <c r="G62" s="93"/>
      <c r="H62" s="98">
        <f t="shared" ref="H62:I62" si="11">H64</f>
        <v>1005.5000000000001</v>
      </c>
      <c r="I62" s="98">
        <f t="shared" si="11"/>
        <v>957.31100000000004</v>
      </c>
    </row>
    <row r="63" spans="1:9" x14ac:dyDescent="0.2">
      <c r="A63" s="165"/>
      <c r="B63" s="165"/>
      <c r="C63" s="91" t="s">
        <v>143</v>
      </c>
      <c r="D63" s="92"/>
      <c r="E63" s="93"/>
      <c r="F63" s="93"/>
      <c r="G63" s="93"/>
      <c r="H63" s="98"/>
      <c r="I63" s="99"/>
    </row>
    <row r="64" spans="1:9" ht="38.25" x14ac:dyDescent="0.2">
      <c r="A64" s="165"/>
      <c r="B64" s="165"/>
      <c r="C64" s="96" t="s">
        <v>144</v>
      </c>
      <c r="D64" s="92"/>
      <c r="E64" s="93"/>
      <c r="F64" s="93"/>
      <c r="G64" s="93"/>
      <c r="H64" s="98">
        <v>1005.5000000000001</v>
      </c>
      <c r="I64" s="99">
        <v>957.31100000000004</v>
      </c>
    </row>
    <row r="65" spans="1:9" x14ac:dyDescent="0.2">
      <c r="A65" s="165"/>
      <c r="B65" s="165"/>
      <c r="C65" s="96" t="s">
        <v>145</v>
      </c>
      <c r="D65" s="92"/>
      <c r="E65" s="93"/>
      <c r="F65" s="93"/>
      <c r="G65" s="93"/>
      <c r="H65" s="98">
        <v>143.95688000000001</v>
      </c>
      <c r="I65" s="99">
        <v>95.731999999999999</v>
      </c>
    </row>
    <row r="66" spans="1:9" ht="25.5" x14ac:dyDescent="0.2">
      <c r="A66" s="165"/>
      <c r="B66" s="165"/>
      <c r="C66" s="96" t="s">
        <v>146</v>
      </c>
      <c r="D66" s="92"/>
      <c r="E66" s="93"/>
      <c r="F66" s="93"/>
      <c r="G66" s="93"/>
      <c r="H66" s="98">
        <v>0</v>
      </c>
      <c r="I66" s="99">
        <v>0</v>
      </c>
    </row>
    <row r="67" spans="1:9" x14ac:dyDescent="0.2">
      <c r="A67" s="165" t="s">
        <v>169</v>
      </c>
      <c r="B67" s="165" t="s">
        <v>170</v>
      </c>
      <c r="C67" s="91" t="s">
        <v>142</v>
      </c>
      <c r="D67" s="92"/>
      <c r="E67" s="93"/>
      <c r="F67" s="93"/>
      <c r="G67" s="93"/>
      <c r="H67" s="98">
        <f t="shared" ref="H67:I67" si="12">H69</f>
        <v>88447.171719999998</v>
      </c>
      <c r="I67" s="98">
        <f t="shared" si="12"/>
        <v>88447.171719999998</v>
      </c>
    </row>
    <row r="68" spans="1:9" x14ac:dyDescent="0.2">
      <c r="A68" s="165"/>
      <c r="B68" s="165"/>
      <c r="C68" s="91" t="s">
        <v>143</v>
      </c>
      <c r="D68" s="92"/>
      <c r="E68" s="93"/>
      <c r="F68" s="93"/>
      <c r="G68" s="93"/>
      <c r="H68" s="98"/>
      <c r="I68" s="99"/>
    </row>
    <row r="69" spans="1:9" ht="38.25" x14ac:dyDescent="0.2">
      <c r="A69" s="165"/>
      <c r="B69" s="165"/>
      <c r="C69" s="96" t="s">
        <v>144</v>
      </c>
      <c r="D69" s="92"/>
      <c r="E69" s="93"/>
      <c r="F69" s="93"/>
      <c r="G69" s="93"/>
      <c r="H69" s="98">
        <v>88447.171719999998</v>
      </c>
      <c r="I69" s="99">
        <v>88447.171719999998</v>
      </c>
    </row>
    <row r="70" spans="1:9" x14ac:dyDescent="0.2">
      <c r="A70" s="165"/>
      <c r="B70" s="165"/>
      <c r="C70" s="96" t="s">
        <v>145</v>
      </c>
      <c r="D70" s="92"/>
      <c r="E70" s="93"/>
      <c r="F70" s="93"/>
      <c r="G70" s="93"/>
      <c r="H70" s="98">
        <v>884.47172</v>
      </c>
      <c r="I70" s="99">
        <v>884.5</v>
      </c>
    </row>
    <row r="71" spans="1:9" ht="25.5" x14ac:dyDescent="0.2">
      <c r="A71" s="165"/>
      <c r="B71" s="165"/>
      <c r="C71" s="96" t="s">
        <v>146</v>
      </c>
      <c r="D71" s="92"/>
      <c r="E71" s="93"/>
      <c r="F71" s="93"/>
      <c r="G71" s="93"/>
      <c r="H71" s="98">
        <v>0</v>
      </c>
      <c r="I71" s="99">
        <v>0</v>
      </c>
    </row>
    <row r="72" spans="1:9" x14ac:dyDescent="0.2">
      <c r="A72" s="165" t="s">
        <v>171</v>
      </c>
      <c r="B72" s="165" t="s">
        <v>172</v>
      </c>
      <c r="C72" s="91" t="s">
        <v>142</v>
      </c>
      <c r="D72" s="92"/>
      <c r="E72" s="93"/>
      <c r="F72" s="93"/>
      <c r="G72" s="93"/>
      <c r="H72" s="98">
        <f t="shared" ref="H72:I72" si="13">H74</f>
        <v>38567.146580000001</v>
      </c>
      <c r="I72" s="98">
        <f t="shared" si="13"/>
        <v>38567.146580000001</v>
      </c>
    </row>
    <row r="73" spans="1:9" x14ac:dyDescent="0.2">
      <c r="A73" s="165"/>
      <c r="B73" s="165"/>
      <c r="C73" s="91" t="s">
        <v>143</v>
      </c>
      <c r="D73" s="92"/>
      <c r="E73" s="93"/>
      <c r="F73" s="93"/>
      <c r="G73" s="93"/>
      <c r="H73" s="98"/>
      <c r="I73" s="99"/>
    </row>
    <row r="74" spans="1:9" ht="38.25" x14ac:dyDescent="0.2">
      <c r="A74" s="165"/>
      <c r="B74" s="165"/>
      <c r="C74" s="96" t="s">
        <v>144</v>
      </c>
      <c r="D74" s="92"/>
      <c r="E74" s="93"/>
      <c r="F74" s="93"/>
      <c r="G74" s="93"/>
      <c r="H74" s="98">
        <v>38567.146580000001</v>
      </c>
      <c r="I74" s="99">
        <v>38567.146580000001</v>
      </c>
    </row>
    <row r="75" spans="1:9" x14ac:dyDescent="0.2">
      <c r="A75" s="165"/>
      <c r="B75" s="165"/>
      <c r="C75" s="96" t="s">
        <v>145</v>
      </c>
      <c r="D75" s="92"/>
      <c r="E75" s="93"/>
      <c r="F75" s="93"/>
      <c r="G75" s="93"/>
      <c r="H75" s="98">
        <v>38567.146580000001</v>
      </c>
      <c r="I75" s="99">
        <v>38567.1</v>
      </c>
    </row>
    <row r="76" spans="1:9" ht="25.5" x14ac:dyDescent="0.2">
      <c r="A76" s="165"/>
      <c r="B76" s="165"/>
      <c r="C76" s="96" t="s">
        <v>146</v>
      </c>
      <c r="D76" s="92"/>
      <c r="E76" s="93"/>
      <c r="F76" s="93"/>
      <c r="G76" s="93"/>
      <c r="H76" s="98">
        <v>0</v>
      </c>
      <c r="I76" s="99">
        <v>0</v>
      </c>
    </row>
    <row r="77" spans="1:9" x14ac:dyDescent="0.2">
      <c r="A77" s="165" t="s">
        <v>173</v>
      </c>
      <c r="B77" s="165" t="s">
        <v>174</v>
      </c>
      <c r="C77" s="91" t="s">
        <v>142</v>
      </c>
      <c r="D77" s="92"/>
      <c r="E77" s="93"/>
      <c r="F77" s="93"/>
      <c r="G77" s="93"/>
      <c r="H77" s="98">
        <f t="shared" ref="H77:I77" si="14">H79</f>
        <v>0</v>
      </c>
      <c r="I77" s="98">
        <f t="shared" si="14"/>
        <v>0</v>
      </c>
    </row>
    <row r="78" spans="1:9" x14ac:dyDescent="0.2">
      <c r="A78" s="165"/>
      <c r="B78" s="165"/>
      <c r="C78" s="91" t="s">
        <v>143</v>
      </c>
      <c r="D78" s="92"/>
      <c r="E78" s="93"/>
      <c r="F78" s="93"/>
      <c r="G78" s="93"/>
      <c r="H78" s="98"/>
      <c r="I78" s="99"/>
    </row>
    <row r="79" spans="1:9" ht="38.25" x14ac:dyDescent="0.2">
      <c r="A79" s="165"/>
      <c r="B79" s="165"/>
      <c r="C79" s="96" t="s">
        <v>144</v>
      </c>
      <c r="D79" s="92"/>
      <c r="E79" s="93"/>
      <c r="F79" s="93"/>
      <c r="G79" s="93"/>
      <c r="H79" s="98">
        <v>0</v>
      </c>
      <c r="I79" s="99">
        <v>0</v>
      </c>
    </row>
    <row r="80" spans="1:9" x14ac:dyDescent="0.2">
      <c r="A80" s="165"/>
      <c r="B80" s="165"/>
      <c r="C80" s="96" t="s">
        <v>145</v>
      </c>
      <c r="D80" s="92"/>
      <c r="E80" s="93"/>
      <c r="F80" s="93"/>
      <c r="G80" s="93"/>
      <c r="H80" s="98">
        <v>0</v>
      </c>
      <c r="I80" s="99">
        <v>0</v>
      </c>
    </row>
    <row r="81" spans="1:9" ht="25.5" x14ac:dyDescent="0.2">
      <c r="A81" s="165"/>
      <c r="B81" s="165"/>
      <c r="C81" s="96" t="s">
        <v>146</v>
      </c>
      <c r="D81" s="92"/>
      <c r="E81" s="93"/>
      <c r="F81" s="93"/>
      <c r="G81" s="93"/>
      <c r="H81" s="98">
        <v>0</v>
      </c>
      <c r="I81" s="99">
        <v>0</v>
      </c>
    </row>
    <row r="82" spans="1:9" x14ac:dyDescent="0.2">
      <c r="A82" s="165" t="s">
        <v>175</v>
      </c>
      <c r="B82" s="165" t="s">
        <v>176</v>
      </c>
      <c r="C82" s="91" t="s">
        <v>142</v>
      </c>
      <c r="D82" s="92"/>
      <c r="E82" s="93"/>
      <c r="F82" s="93"/>
      <c r="G82" s="93"/>
      <c r="H82" s="98">
        <f t="shared" ref="H82:I82" si="15">H84</f>
        <v>55.263160000000006</v>
      </c>
      <c r="I82" s="98">
        <f t="shared" si="15"/>
        <v>55.263160000000006</v>
      </c>
    </row>
    <row r="83" spans="1:9" x14ac:dyDescent="0.2">
      <c r="A83" s="165"/>
      <c r="B83" s="165"/>
      <c r="C83" s="91" t="s">
        <v>143</v>
      </c>
      <c r="D83" s="92"/>
      <c r="E83" s="93"/>
      <c r="F83" s="93"/>
      <c r="G83" s="93"/>
      <c r="H83" s="98"/>
      <c r="I83" s="99"/>
    </row>
    <row r="84" spans="1:9" ht="38.25" x14ac:dyDescent="0.2">
      <c r="A84" s="165"/>
      <c r="B84" s="165"/>
      <c r="C84" s="96" t="s">
        <v>144</v>
      </c>
      <c r="D84" s="92"/>
      <c r="E84" s="93"/>
      <c r="F84" s="93"/>
      <c r="G84" s="93"/>
      <c r="H84" s="99">
        <v>55.263160000000006</v>
      </c>
      <c r="I84" s="99">
        <v>55.263160000000006</v>
      </c>
    </row>
    <row r="85" spans="1:9" x14ac:dyDescent="0.2">
      <c r="A85" s="165"/>
      <c r="B85" s="165"/>
      <c r="C85" s="96" t="s">
        <v>145</v>
      </c>
      <c r="D85" s="92"/>
      <c r="E85" s="93"/>
      <c r="F85" s="93"/>
      <c r="G85" s="93"/>
      <c r="H85" s="99">
        <v>2.6</v>
      </c>
      <c r="I85" s="99">
        <v>2.6</v>
      </c>
    </row>
    <row r="86" spans="1:9" ht="25.5" x14ac:dyDescent="0.2">
      <c r="A86" s="165"/>
      <c r="B86" s="165"/>
      <c r="C86" s="96" t="s">
        <v>146</v>
      </c>
      <c r="D86" s="92"/>
      <c r="E86" s="93"/>
      <c r="F86" s="93"/>
      <c r="G86" s="93"/>
      <c r="H86" s="98">
        <v>0</v>
      </c>
      <c r="I86" s="99">
        <v>0</v>
      </c>
    </row>
  </sheetData>
  <autoFilter ref="A12:R86"/>
  <mergeCells count="39">
    <mergeCell ref="A17:A21"/>
    <mergeCell ref="B17:B21"/>
    <mergeCell ref="A2:I2"/>
    <mergeCell ref="A3:A4"/>
    <mergeCell ref="B3:B4"/>
    <mergeCell ref="C3:C4"/>
    <mergeCell ref="D3:G3"/>
    <mergeCell ref="H3:I3"/>
    <mergeCell ref="A6:A10"/>
    <mergeCell ref="B6:B10"/>
    <mergeCell ref="A11:I11"/>
    <mergeCell ref="A12:A16"/>
    <mergeCell ref="B12:B16"/>
    <mergeCell ref="A22:A26"/>
    <mergeCell ref="B22:B26"/>
    <mergeCell ref="A27:A31"/>
    <mergeCell ref="B27:B31"/>
    <mergeCell ref="A32:A36"/>
    <mergeCell ref="B32:B36"/>
    <mergeCell ref="A37:A41"/>
    <mergeCell ref="B37:B41"/>
    <mergeCell ref="A42:A46"/>
    <mergeCell ref="B42:B46"/>
    <mergeCell ref="A47:A51"/>
    <mergeCell ref="B47:B51"/>
    <mergeCell ref="A52:A56"/>
    <mergeCell ref="B52:B56"/>
    <mergeCell ref="A57:A61"/>
    <mergeCell ref="B57:B61"/>
    <mergeCell ref="A62:A66"/>
    <mergeCell ref="B62:B66"/>
    <mergeCell ref="A82:A86"/>
    <mergeCell ref="B82:B86"/>
    <mergeCell ref="A67:A71"/>
    <mergeCell ref="B67:B71"/>
    <mergeCell ref="A72:A76"/>
    <mergeCell ref="B72:B76"/>
    <mergeCell ref="A77:A81"/>
    <mergeCell ref="B77:B81"/>
  </mergeCells>
  <pageMargins left="0.70866141732283472" right="0.51181102362204722" top="0.35433070866141736" bottom="0.35433070866141736" header="0.31496062992125984" footer="0.31496062992125984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3"/>
  <sheetViews>
    <sheetView view="pageBreakPreview" zoomScaleNormal="62" zoomScaleSheetLayoutView="100" workbookViewId="0">
      <pane ySplit="5" topLeftCell="A6" activePane="bottomLeft" state="frozen"/>
      <selection pane="bottomLeft" activeCell="B2" sqref="B2:H2"/>
    </sheetView>
  </sheetViews>
  <sheetFormatPr defaultColWidth="9.140625" defaultRowHeight="15" x14ac:dyDescent="0.25"/>
  <cols>
    <col min="1" max="1" width="7.140625" style="106" customWidth="1"/>
    <col min="2" max="2" width="13.28515625" style="105" customWidth="1"/>
    <col min="3" max="3" width="42.140625" style="106" customWidth="1"/>
    <col min="4" max="4" width="27" style="106" customWidth="1"/>
    <col min="5" max="5" width="27.140625" style="106" customWidth="1"/>
    <col min="6" max="6" width="19" style="107" customWidth="1"/>
    <col min="7" max="7" width="15" style="108" customWidth="1"/>
    <col min="8" max="8" width="14.140625" style="108" customWidth="1"/>
    <col min="9" max="9" width="13.7109375" style="110" customWidth="1"/>
    <col min="10" max="10" width="13.42578125" style="110" customWidth="1"/>
    <col min="11" max="11" width="13.140625" style="110" customWidth="1"/>
    <col min="12" max="12" width="10" style="111" bestFit="1" customWidth="1"/>
    <col min="13" max="21" width="9.140625" style="111"/>
    <col min="22" max="27" width="9.140625" style="110"/>
    <col min="28" max="16384" width="9.140625" style="106"/>
  </cols>
  <sheetData>
    <row r="1" spans="2:27" ht="75.75" customHeight="1" x14ac:dyDescent="0.25">
      <c r="H1" s="109" t="s">
        <v>177</v>
      </c>
    </row>
    <row r="2" spans="2:27" ht="66.75" customHeight="1" x14ac:dyDescent="0.25">
      <c r="B2" s="179" t="s">
        <v>178</v>
      </c>
      <c r="C2" s="179"/>
      <c r="D2" s="179"/>
      <c r="E2" s="179"/>
      <c r="F2" s="179"/>
      <c r="G2" s="179"/>
      <c r="H2" s="179"/>
    </row>
    <row r="3" spans="2:27" s="111" customFormat="1" ht="36.75" customHeight="1" x14ac:dyDescent="0.25">
      <c r="B3" s="180" t="s">
        <v>0</v>
      </c>
      <c r="C3" s="181" t="s">
        <v>179</v>
      </c>
      <c r="D3" s="181" t="s">
        <v>180</v>
      </c>
      <c r="E3" s="181" t="s">
        <v>181</v>
      </c>
      <c r="F3" s="182" t="s">
        <v>182</v>
      </c>
      <c r="G3" s="182"/>
      <c r="H3" s="182"/>
      <c r="I3" s="110"/>
      <c r="J3" s="110"/>
      <c r="K3" s="110"/>
      <c r="V3" s="110"/>
      <c r="W3" s="110"/>
      <c r="X3" s="110"/>
      <c r="Y3" s="110"/>
      <c r="Z3" s="110"/>
      <c r="AA3" s="110"/>
    </row>
    <row r="4" spans="2:27" s="111" customFormat="1" x14ac:dyDescent="0.25">
      <c r="B4" s="180"/>
      <c r="C4" s="181"/>
      <c r="D4" s="181"/>
      <c r="E4" s="181"/>
      <c r="F4" s="183" t="s">
        <v>183</v>
      </c>
      <c r="G4" s="184" t="s">
        <v>3</v>
      </c>
      <c r="H4" s="185"/>
      <c r="I4" s="110"/>
      <c r="J4" s="110"/>
      <c r="K4" s="110"/>
      <c r="V4" s="110"/>
      <c r="W4" s="110"/>
      <c r="X4" s="110"/>
      <c r="Y4" s="110"/>
      <c r="Z4" s="110"/>
      <c r="AA4" s="110"/>
    </row>
    <row r="5" spans="2:27" s="111" customFormat="1" x14ac:dyDescent="0.25">
      <c r="B5" s="180"/>
      <c r="C5" s="181"/>
      <c r="D5" s="181"/>
      <c r="E5" s="181"/>
      <c r="F5" s="183"/>
      <c r="G5" s="112" t="s">
        <v>184</v>
      </c>
      <c r="H5" s="112" t="s">
        <v>185</v>
      </c>
      <c r="I5" s="110"/>
      <c r="J5" s="110"/>
      <c r="K5" s="110"/>
      <c r="V5" s="110"/>
      <c r="W5" s="110"/>
      <c r="X5" s="110"/>
      <c r="Y5" s="110"/>
      <c r="Z5" s="110"/>
      <c r="AA5" s="110"/>
    </row>
    <row r="6" spans="2:27" s="120" customFormat="1" ht="105" x14ac:dyDescent="0.25">
      <c r="B6" s="113">
        <v>1</v>
      </c>
      <c r="C6" s="114" t="s">
        <v>186</v>
      </c>
      <c r="D6" s="115" t="s">
        <v>187</v>
      </c>
      <c r="E6" s="115" t="s">
        <v>188</v>
      </c>
      <c r="F6" s="116" t="s">
        <v>189</v>
      </c>
      <c r="G6" s="117">
        <v>2</v>
      </c>
      <c r="H6" s="117">
        <v>2</v>
      </c>
      <c r="I6" s="118"/>
      <c r="J6" s="119"/>
      <c r="K6" s="119"/>
    </row>
    <row r="7" spans="2:27" s="120" customFormat="1" ht="75" x14ac:dyDescent="0.25">
      <c r="B7" s="113">
        <v>2</v>
      </c>
      <c r="C7" s="114" t="s">
        <v>190</v>
      </c>
      <c r="D7" s="121" t="s">
        <v>191</v>
      </c>
      <c r="E7" s="121" t="s">
        <v>192</v>
      </c>
      <c r="F7" s="116" t="s">
        <v>4</v>
      </c>
      <c r="G7" s="117">
        <v>107</v>
      </c>
      <c r="H7" s="117">
        <v>141</v>
      </c>
      <c r="I7" s="122"/>
      <c r="J7" s="119"/>
      <c r="K7" s="119"/>
    </row>
    <row r="8" spans="2:27" s="120" customFormat="1" ht="105" x14ac:dyDescent="0.25">
      <c r="B8" s="123">
        <v>3</v>
      </c>
      <c r="C8" s="114" t="s">
        <v>193</v>
      </c>
      <c r="D8" s="115" t="s">
        <v>187</v>
      </c>
      <c r="E8" s="115" t="s">
        <v>194</v>
      </c>
      <c r="F8" s="116" t="s">
        <v>189</v>
      </c>
      <c r="G8" s="117">
        <v>1</v>
      </c>
      <c r="H8" s="117">
        <v>1</v>
      </c>
      <c r="I8" s="118"/>
      <c r="J8" s="119"/>
      <c r="K8" s="119"/>
    </row>
    <row r="9" spans="2:27" s="120" customFormat="1" ht="105" x14ac:dyDescent="0.25">
      <c r="B9" s="123">
        <v>4</v>
      </c>
      <c r="C9" s="114" t="s">
        <v>85</v>
      </c>
      <c r="D9" s="115" t="s">
        <v>187</v>
      </c>
      <c r="E9" s="115" t="s">
        <v>194</v>
      </c>
      <c r="F9" s="116" t="s">
        <v>189</v>
      </c>
      <c r="G9" s="117">
        <v>1</v>
      </c>
      <c r="H9" s="117">
        <v>1</v>
      </c>
      <c r="I9" s="122"/>
      <c r="J9" s="119"/>
      <c r="K9" s="119"/>
    </row>
    <row r="10" spans="2:27" s="120" customFormat="1" ht="105" x14ac:dyDescent="0.25">
      <c r="B10" s="123">
        <v>5</v>
      </c>
      <c r="C10" s="114" t="s">
        <v>195</v>
      </c>
      <c r="D10" s="115" t="s">
        <v>187</v>
      </c>
      <c r="E10" s="115" t="s">
        <v>194</v>
      </c>
      <c r="F10" s="116" t="s">
        <v>189</v>
      </c>
      <c r="G10" s="117">
        <v>1</v>
      </c>
      <c r="H10" s="117">
        <v>1</v>
      </c>
      <c r="I10" s="122"/>
      <c r="J10" s="119"/>
      <c r="K10" s="119"/>
    </row>
    <row r="11" spans="2:27" s="120" customFormat="1" ht="105" x14ac:dyDescent="0.25">
      <c r="B11" s="171">
        <v>6</v>
      </c>
      <c r="C11" s="172" t="s">
        <v>101</v>
      </c>
      <c r="D11" s="121" t="s">
        <v>196</v>
      </c>
      <c r="E11" s="121" t="s">
        <v>17</v>
      </c>
      <c r="F11" s="116" t="s">
        <v>197</v>
      </c>
      <c r="G11" s="117">
        <v>47</v>
      </c>
      <c r="H11" s="117">
        <v>48</v>
      </c>
      <c r="I11" s="122"/>
      <c r="J11" s="119"/>
      <c r="K11" s="119"/>
    </row>
    <row r="12" spans="2:27" s="120" customFormat="1" ht="90" x14ac:dyDescent="0.25">
      <c r="B12" s="171"/>
      <c r="C12" s="172"/>
      <c r="D12" s="121" t="s">
        <v>198</v>
      </c>
      <c r="E12" s="121" t="s">
        <v>199</v>
      </c>
      <c r="F12" s="116" t="s">
        <v>200</v>
      </c>
      <c r="G12" s="117">
        <v>2</v>
      </c>
      <c r="H12" s="117">
        <v>2</v>
      </c>
      <c r="I12" s="122"/>
      <c r="J12" s="119"/>
      <c r="K12" s="119"/>
    </row>
    <row r="13" spans="2:27" s="120" customFormat="1" ht="60" customHeight="1" x14ac:dyDescent="0.25">
      <c r="B13" s="173">
        <v>7</v>
      </c>
      <c r="C13" s="175" t="s">
        <v>201</v>
      </c>
      <c r="D13" s="177" t="s">
        <v>202</v>
      </c>
      <c r="E13" s="121" t="s">
        <v>203</v>
      </c>
      <c r="F13" s="116" t="s">
        <v>204</v>
      </c>
      <c r="G13" s="117">
        <v>2</v>
      </c>
      <c r="H13" s="117">
        <v>2</v>
      </c>
      <c r="I13" s="122"/>
      <c r="J13" s="119"/>
      <c r="K13" s="119"/>
    </row>
    <row r="14" spans="2:27" s="120" customFormat="1" ht="75" customHeight="1" x14ac:dyDescent="0.25">
      <c r="B14" s="174"/>
      <c r="C14" s="176"/>
      <c r="D14" s="178"/>
      <c r="E14" s="121" t="s">
        <v>205</v>
      </c>
      <c r="F14" s="116" t="s">
        <v>4</v>
      </c>
      <c r="G14" s="117">
        <v>100</v>
      </c>
      <c r="H14" s="117">
        <v>100</v>
      </c>
      <c r="I14" s="124"/>
    </row>
    <row r="15" spans="2:27" s="120" customFormat="1" ht="150" x14ac:dyDescent="0.25">
      <c r="B15" s="123">
        <v>8</v>
      </c>
      <c r="C15" s="114" t="s">
        <v>206</v>
      </c>
      <c r="D15" s="121" t="s">
        <v>207</v>
      </c>
      <c r="E15" s="121" t="s">
        <v>208</v>
      </c>
      <c r="F15" s="116" t="s">
        <v>209</v>
      </c>
      <c r="G15" s="125">
        <v>87138</v>
      </c>
      <c r="H15" s="125">
        <v>87138</v>
      </c>
      <c r="I15" s="126"/>
    </row>
    <row r="16" spans="2:27" s="120" customFormat="1" ht="135" x14ac:dyDescent="0.25">
      <c r="B16" s="112">
        <v>9</v>
      </c>
      <c r="C16" s="127" t="s">
        <v>210</v>
      </c>
      <c r="D16" s="121" t="s">
        <v>211</v>
      </c>
      <c r="E16" s="121" t="s">
        <v>212</v>
      </c>
      <c r="F16" s="116" t="s">
        <v>197</v>
      </c>
      <c r="G16" s="117">
        <v>1</v>
      </c>
      <c r="H16" s="117">
        <v>1</v>
      </c>
      <c r="I16" s="124"/>
    </row>
    <row r="17" spans="2:21" s="110" customFormat="1" x14ac:dyDescent="0.25">
      <c r="B17" s="108"/>
      <c r="C17" s="128"/>
      <c r="D17" s="106"/>
      <c r="E17" s="106"/>
      <c r="F17" s="129"/>
      <c r="G17" s="130"/>
      <c r="H17" s="130"/>
      <c r="I17" s="131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2:21" s="110" customFormat="1" x14ac:dyDescent="0.25">
      <c r="B18" s="108"/>
      <c r="C18" s="106"/>
      <c r="D18" s="106"/>
      <c r="E18" s="106"/>
      <c r="F18" s="129"/>
      <c r="G18" s="130"/>
      <c r="H18" s="130"/>
      <c r="I18" s="13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2:21" s="110" customFormat="1" x14ac:dyDescent="0.25">
      <c r="B19" s="105"/>
      <c r="C19" s="106"/>
      <c r="D19" s="106"/>
      <c r="E19" s="106"/>
      <c r="F19" s="107"/>
      <c r="G19" s="108"/>
      <c r="H19" s="108"/>
      <c r="I19" s="13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2:21" s="110" customFormat="1" x14ac:dyDescent="0.25">
      <c r="B20" s="105"/>
      <c r="C20" s="106"/>
      <c r="D20" s="106"/>
      <c r="E20" s="106"/>
      <c r="F20" s="107"/>
      <c r="G20" s="108"/>
      <c r="H20" s="108"/>
      <c r="I20" s="132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2:21" s="110" customFormat="1" x14ac:dyDescent="0.25">
      <c r="B21" s="105"/>
      <c r="C21" s="106"/>
      <c r="D21" s="106"/>
      <c r="E21" s="106"/>
      <c r="F21" s="107"/>
      <c r="G21" s="108"/>
      <c r="H21" s="108"/>
      <c r="I21" s="13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2:21" s="110" customFormat="1" x14ac:dyDescent="0.25">
      <c r="B22" s="105"/>
      <c r="C22" s="106"/>
      <c r="D22" s="106"/>
      <c r="E22" s="106"/>
      <c r="F22" s="107"/>
      <c r="G22" s="108"/>
      <c r="H22" s="108"/>
      <c r="I22" s="132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2:21" s="110" customFormat="1" x14ac:dyDescent="0.25">
      <c r="B23" s="105"/>
      <c r="C23" s="106"/>
      <c r="D23" s="106"/>
      <c r="E23" s="106"/>
      <c r="F23" s="107"/>
      <c r="G23" s="108"/>
      <c r="H23" s="108"/>
      <c r="I23" s="13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2:21" s="110" customFormat="1" x14ac:dyDescent="0.25">
      <c r="B24" s="105"/>
      <c r="C24" s="106"/>
      <c r="D24" s="106"/>
      <c r="E24" s="106"/>
      <c r="F24" s="107"/>
      <c r="G24" s="108"/>
      <c r="H24" s="108"/>
      <c r="I24" s="13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2:21" s="110" customFormat="1" x14ac:dyDescent="0.25">
      <c r="B25" s="105"/>
      <c r="C25" s="106"/>
      <c r="D25" s="106"/>
      <c r="E25" s="106"/>
      <c r="F25" s="107"/>
      <c r="G25" s="108"/>
      <c r="H25" s="108"/>
      <c r="I25" s="132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spans="2:21" s="110" customFormat="1" x14ac:dyDescent="0.25">
      <c r="B26" s="105"/>
      <c r="C26" s="106"/>
      <c r="D26" s="106"/>
      <c r="E26" s="106"/>
      <c r="F26" s="107"/>
      <c r="G26" s="108"/>
      <c r="H26" s="108"/>
      <c r="I26" s="13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2:21" s="110" customFormat="1" x14ac:dyDescent="0.25">
      <c r="B27" s="105"/>
      <c r="C27" s="106"/>
      <c r="D27" s="106"/>
      <c r="E27" s="106"/>
      <c r="F27" s="107"/>
      <c r="G27" s="108"/>
      <c r="H27" s="108"/>
      <c r="I27" s="13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2:21" s="110" customFormat="1" x14ac:dyDescent="0.25">
      <c r="B28" s="105"/>
      <c r="C28" s="106"/>
      <c r="D28" s="106"/>
      <c r="E28" s="106"/>
      <c r="F28" s="107"/>
      <c r="G28" s="108"/>
      <c r="H28" s="108"/>
      <c r="I28" s="132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2:21" s="110" customFormat="1" x14ac:dyDescent="0.25">
      <c r="B29" s="105"/>
      <c r="C29" s="106"/>
      <c r="D29" s="106"/>
      <c r="E29" s="106"/>
      <c r="F29" s="107"/>
      <c r="G29" s="108"/>
      <c r="H29" s="108"/>
      <c r="I29" s="13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2:21" s="110" customFormat="1" x14ac:dyDescent="0.25">
      <c r="B30" s="105"/>
      <c r="C30" s="106"/>
      <c r="D30" s="106"/>
      <c r="E30" s="106"/>
      <c r="F30" s="107"/>
      <c r="G30" s="108"/>
      <c r="H30" s="108"/>
      <c r="I30" s="131"/>
      <c r="L30" s="111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2:21" s="110" customFormat="1" x14ac:dyDescent="0.25">
      <c r="B31" s="105"/>
      <c r="C31" s="106"/>
      <c r="D31" s="106"/>
      <c r="E31" s="106"/>
      <c r="F31" s="107"/>
      <c r="G31" s="108"/>
      <c r="H31" s="108"/>
      <c r="I31" s="132"/>
      <c r="L31" s="111"/>
      <c r="M31" s="111"/>
      <c r="N31" s="111"/>
      <c r="O31" s="111"/>
      <c r="P31" s="111"/>
      <c r="Q31" s="111"/>
      <c r="R31" s="111"/>
      <c r="S31" s="111"/>
      <c r="T31" s="111"/>
      <c r="U31" s="111"/>
    </row>
    <row r="32" spans="2:21" s="110" customFormat="1" x14ac:dyDescent="0.25">
      <c r="B32" s="105"/>
      <c r="C32" s="106"/>
      <c r="D32" s="106"/>
      <c r="E32" s="106"/>
      <c r="F32" s="107"/>
      <c r="G32" s="108"/>
      <c r="H32" s="108"/>
      <c r="I32" s="13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2:21" s="110" customFormat="1" x14ac:dyDescent="0.25">
      <c r="B33" s="105"/>
      <c r="C33" s="106"/>
      <c r="D33" s="106"/>
      <c r="E33" s="106"/>
      <c r="F33" s="107"/>
      <c r="G33" s="108"/>
      <c r="H33" s="108"/>
      <c r="I33" s="132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</sheetData>
  <mergeCells count="13">
    <mergeCell ref="B2:H2"/>
    <mergeCell ref="B3:B5"/>
    <mergeCell ref="C3:C5"/>
    <mergeCell ref="D3:D5"/>
    <mergeCell ref="E3:E5"/>
    <mergeCell ref="F3:H3"/>
    <mergeCell ref="F4:F5"/>
    <mergeCell ref="G4:H4"/>
    <mergeCell ref="B11:B12"/>
    <mergeCell ref="C11:C12"/>
    <mergeCell ref="B13:B14"/>
    <mergeCell ref="C13:C14"/>
    <mergeCell ref="D13:D14"/>
  </mergeCells>
  <pageMargins left="3.937007874015748E-2" right="3.937007874015748E-2" top="0.94488188976377963" bottom="0.35433070866141736" header="0.31496062992125984" footer="0.31496062992125984"/>
  <pageSetup paperSize="9" scale="7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5"/>
  <sheetViews>
    <sheetView tabSelected="1" topLeftCell="A52" workbookViewId="0">
      <selection sqref="A1:L485"/>
    </sheetView>
  </sheetViews>
  <sheetFormatPr defaultRowHeight="15" x14ac:dyDescent="0.25"/>
  <sheetData>
    <row r="1" spans="1:12" x14ac:dyDescent="0.25">
      <c r="A1" s="186" t="s">
        <v>215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x14ac:dyDescent="0.2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x14ac:dyDescent="0.2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2" x14ac:dyDescent="0.2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2" x14ac:dyDescent="0.2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x14ac:dyDescent="0.25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2" x14ac:dyDescent="0.2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</row>
    <row r="12" spans="1:12" x14ac:dyDescent="0.2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</row>
    <row r="13" spans="1:12" x14ac:dyDescent="0.2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x14ac:dyDescent="0.2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1:12" x14ac:dyDescent="0.2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 x14ac:dyDescent="0.2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x14ac:dyDescent="0.2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1:12" x14ac:dyDescent="0.25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</row>
    <row r="19" spans="1:12" x14ac:dyDescent="0.25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</row>
    <row r="20" spans="1:12" x14ac:dyDescent="0.2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</row>
    <row r="21" spans="1:12" x14ac:dyDescent="0.2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</row>
    <row r="22" spans="1:12" x14ac:dyDescent="0.2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</row>
    <row r="23" spans="1:12" x14ac:dyDescent="0.2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1:12" x14ac:dyDescent="0.2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</row>
    <row r="25" spans="1:12" x14ac:dyDescent="0.25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12" x14ac:dyDescent="0.2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</row>
    <row r="27" spans="1:12" x14ac:dyDescent="0.2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</row>
    <row r="28" spans="1:12" x14ac:dyDescent="0.25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</row>
    <row r="29" spans="1:12" x14ac:dyDescent="0.2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</row>
    <row r="30" spans="1:12" x14ac:dyDescent="0.25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</row>
    <row r="31" spans="1:12" x14ac:dyDescent="0.2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</row>
    <row r="32" spans="1:12" x14ac:dyDescent="0.2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x14ac:dyDescent="0.2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x14ac:dyDescent="0.2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12" x14ac:dyDescent="0.2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</row>
    <row r="36" spans="1:12" x14ac:dyDescent="0.2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x14ac:dyDescent="0.2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x14ac:dyDescent="0.2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x14ac:dyDescent="0.2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</row>
    <row r="40" spans="1:12" x14ac:dyDescent="0.2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</row>
    <row r="41" spans="1:12" x14ac:dyDescent="0.2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</row>
    <row r="42" spans="1:12" x14ac:dyDescent="0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2" x14ac:dyDescent="0.2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</row>
    <row r="44" spans="1:12" x14ac:dyDescent="0.2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</row>
    <row r="45" spans="1:12" x14ac:dyDescent="0.2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x14ac:dyDescent="0.2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x14ac:dyDescent="0.2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</row>
    <row r="48" spans="1:12" x14ac:dyDescent="0.2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</row>
    <row r="49" spans="1:12" x14ac:dyDescent="0.2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</row>
    <row r="50" spans="1:12" x14ac:dyDescent="0.2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</row>
    <row r="51" spans="1:12" x14ac:dyDescent="0.2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</row>
    <row r="52" spans="1:12" x14ac:dyDescent="0.2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</row>
    <row r="53" spans="1:12" x14ac:dyDescent="0.2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x14ac:dyDescent="0.2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</row>
    <row r="55" spans="1:12" x14ac:dyDescent="0.2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</row>
    <row r="56" spans="1:12" x14ac:dyDescent="0.2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</row>
    <row r="57" spans="1:12" x14ac:dyDescent="0.25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</row>
    <row r="58" spans="1:12" x14ac:dyDescent="0.2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</row>
    <row r="59" spans="1:12" x14ac:dyDescent="0.25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</row>
    <row r="60" spans="1:12" x14ac:dyDescent="0.2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2" x14ac:dyDescent="0.2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</row>
    <row r="62" spans="1:12" x14ac:dyDescent="0.2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</row>
    <row r="63" spans="1:12" x14ac:dyDescent="0.2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</row>
    <row r="64" spans="1:12" x14ac:dyDescent="0.2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</row>
    <row r="65" spans="1:12" x14ac:dyDescent="0.2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</row>
    <row r="66" spans="1:12" x14ac:dyDescent="0.2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</row>
    <row r="67" spans="1:12" x14ac:dyDescent="0.2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</row>
    <row r="68" spans="1:12" x14ac:dyDescent="0.25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</row>
    <row r="69" spans="1:12" x14ac:dyDescent="0.2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</row>
    <row r="70" spans="1:12" x14ac:dyDescent="0.25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</row>
    <row r="71" spans="1:12" x14ac:dyDescent="0.25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</row>
    <row r="72" spans="1:12" x14ac:dyDescent="0.2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</row>
    <row r="73" spans="1:12" x14ac:dyDescent="0.2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</row>
    <row r="74" spans="1:12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</row>
    <row r="75" spans="1:12" x14ac:dyDescent="0.25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</row>
    <row r="76" spans="1:12" x14ac:dyDescent="0.25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</row>
    <row r="77" spans="1:12" x14ac:dyDescent="0.25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</row>
    <row r="78" spans="1:12" x14ac:dyDescent="0.25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</row>
    <row r="79" spans="1:12" x14ac:dyDescent="0.25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</row>
    <row r="80" spans="1:12" x14ac:dyDescent="0.25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</row>
    <row r="81" spans="1:12" x14ac:dyDescent="0.25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</row>
    <row r="82" spans="1:12" x14ac:dyDescent="0.25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</row>
    <row r="83" spans="1:12" x14ac:dyDescent="0.2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</row>
    <row r="84" spans="1:12" x14ac:dyDescent="0.2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</row>
    <row r="85" spans="1:12" x14ac:dyDescent="0.2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</row>
    <row r="86" spans="1:12" x14ac:dyDescent="0.2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</row>
    <row r="87" spans="1:12" x14ac:dyDescent="0.2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</row>
    <row r="88" spans="1:12" x14ac:dyDescent="0.2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</row>
    <row r="89" spans="1:12" x14ac:dyDescent="0.2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</row>
    <row r="90" spans="1:12" x14ac:dyDescent="0.2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</row>
    <row r="91" spans="1:12" x14ac:dyDescent="0.2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</row>
    <row r="92" spans="1:12" x14ac:dyDescent="0.2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</row>
    <row r="93" spans="1:12" x14ac:dyDescent="0.2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</row>
    <row r="94" spans="1:12" x14ac:dyDescent="0.2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</row>
    <row r="95" spans="1:12" x14ac:dyDescent="0.2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</row>
    <row r="96" spans="1:12" x14ac:dyDescent="0.2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</row>
    <row r="97" spans="1:12" x14ac:dyDescent="0.2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</row>
    <row r="98" spans="1:12" x14ac:dyDescent="0.2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</row>
    <row r="99" spans="1:12" x14ac:dyDescent="0.2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</row>
    <row r="100" spans="1:12" x14ac:dyDescent="0.2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</row>
    <row r="101" spans="1:12" x14ac:dyDescent="0.2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</row>
    <row r="102" spans="1:12" x14ac:dyDescent="0.2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</row>
    <row r="103" spans="1:12" x14ac:dyDescent="0.2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</row>
    <row r="104" spans="1:12" x14ac:dyDescent="0.2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</row>
    <row r="105" spans="1:12" x14ac:dyDescent="0.2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</row>
    <row r="106" spans="1:12" x14ac:dyDescent="0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</row>
    <row r="107" spans="1:12" x14ac:dyDescent="0.2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</row>
    <row r="108" spans="1:12" x14ac:dyDescent="0.2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</row>
    <row r="109" spans="1:12" x14ac:dyDescent="0.2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</row>
    <row r="110" spans="1:12" x14ac:dyDescent="0.2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</row>
    <row r="111" spans="1:12" x14ac:dyDescent="0.2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</row>
    <row r="112" spans="1:12" x14ac:dyDescent="0.2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</row>
    <row r="113" spans="1:12" x14ac:dyDescent="0.2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</row>
    <row r="114" spans="1:12" x14ac:dyDescent="0.2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</row>
    <row r="115" spans="1:12" x14ac:dyDescent="0.2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</row>
    <row r="116" spans="1:12" x14ac:dyDescent="0.25">
      <c r="A116" s="187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</row>
    <row r="117" spans="1:12" x14ac:dyDescent="0.25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</row>
    <row r="118" spans="1:12" x14ac:dyDescent="0.25">
      <c r="A118" s="187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</row>
    <row r="119" spans="1:12" x14ac:dyDescent="0.25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</row>
    <row r="120" spans="1:12" x14ac:dyDescent="0.25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</row>
    <row r="121" spans="1:12" x14ac:dyDescent="0.25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</row>
    <row r="122" spans="1:12" x14ac:dyDescent="0.25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</row>
    <row r="123" spans="1:12" x14ac:dyDescent="0.25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</row>
    <row r="124" spans="1:12" x14ac:dyDescent="0.25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</row>
    <row r="125" spans="1:12" x14ac:dyDescent="0.25">
      <c r="A125" s="187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</row>
    <row r="126" spans="1:12" x14ac:dyDescent="0.25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</row>
    <row r="127" spans="1:12" x14ac:dyDescent="0.25">
      <c r="A127" s="187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</row>
    <row r="128" spans="1:12" x14ac:dyDescent="0.25">
      <c r="A128" s="187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</row>
    <row r="129" spans="1:12" x14ac:dyDescent="0.25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</row>
    <row r="130" spans="1:12" x14ac:dyDescent="0.25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</row>
    <row r="131" spans="1:12" x14ac:dyDescent="0.25">
      <c r="A131" s="187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</row>
    <row r="132" spans="1:12" x14ac:dyDescent="0.25">
      <c r="A132" s="187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</row>
    <row r="133" spans="1:12" x14ac:dyDescent="0.25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</row>
    <row r="134" spans="1:12" x14ac:dyDescent="0.2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</row>
    <row r="135" spans="1:12" x14ac:dyDescent="0.2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</row>
    <row r="136" spans="1:12" x14ac:dyDescent="0.2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</row>
    <row r="137" spans="1:12" x14ac:dyDescent="0.25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</row>
    <row r="138" spans="1:12" x14ac:dyDescent="0.25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</row>
    <row r="139" spans="1:12" x14ac:dyDescent="0.25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</row>
    <row r="140" spans="1:12" x14ac:dyDescent="0.25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</row>
    <row r="141" spans="1:12" x14ac:dyDescent="0.25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</row>
    <row r="142" spans="1:12" x14ac:dyDescent="0.25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</row>
    <row r="143" spans="1:12" x14ac:dyDescent="0.25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</row>
    <row r="144" spans="1:12" x14ac:dyDescent="0.25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</row>
    <row r="145" spans="1:12" x14ac:dyDescent="0.25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</row>
    <row r="146" spans="1:12" x14ac:dyDescent="0.25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</row>
    <row r="147" spans="1:12" x14ac:dyDescent="0.25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</row>
    <row r="148" spans="1:12" x14ac:dyDescent="0.25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</row>
    <row r="149" spans="1:12" x14ac:dyDescent="0.25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</row>
    <row r="150" spans="1:12" x14ac:dyDescent="0.25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</row>
    <row r="151" spans="1:12" x14ac:dyDescent="0.25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</row>
    <row r="152" spans="1:12" x14ac:dyDescent="0.25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</row>
    <row r="153" spans="1:12" x14ac:dyDescent="0.25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</row>
    <row r="154" spans="1:12" x14ac:dyDescent="0.25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</row>
    <row r="155" spans="1:12" x14ac:dyDescent="0.25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</row>
    <row r="156" spans="1:12" x14ac:dyDescent="0.25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</row>
    <row r="157" spans="1:12" x14ac:dyDescent="0.25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</row>
    <row r="158" spans="1:12" x14ac:dyDescent="0.25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</row>
    <row r="159" spans="1:12" x14ac:dyDescent="0.25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</row>
    <row r="160" spans="1:12" x14ac:dyDescent="0.25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</row>
    <row r="161" spans="1:12" x14ac:dyDescent="0.25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</row>
    <row r="162" spans="1:12" x14ac:dyDescent="0.25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</row>
    <row r="163" spans="1:12" x14ac:dyDescent="0.25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</row>
    <row r="164" spans="1:12" x14ac:dyDescent="0.25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</row>
    <row r="165" spans="1:12" x14ac:dyDescent="0.25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</row>
    <row r="166" spans="1:12" x14ac:dyDescent="0.25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</row>
    <row r="167" spans="1:12" x14ac:dyDescent="0.25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</row>
    <row r="168" spans="1:12" x14ac:dyDescent="0.25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</row>
    <row r="169" spans="1:12" x14ac:dyDescent="0.25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</row>
    <row r="170" spans="1:12" x14ac:dyDescent="0.25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</row>
    <row r="171" spans="1:12" x14ac:dyDescent="0.25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</row>
    <row r="172" spans="1:12" x14ac:dyDescent="0.25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</row>
    <row r="173" spans="1:12" x14ac:dyDescent="0.25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</row>
    <row r="174" spans="1:12" x14ac:dyDescent="0.25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</row>
    <row r="175" spans="1:12" x14ac:dyDescent="0.25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</row>
    <row r="176" spans="1:12" x14ac:dyDescent="0.25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</row>
    <row r="177" spans="1:12" x14ac:dyDescent="0.25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</row>
    <row r="178" spans="1:12" x14ac:dyDescent="0.25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</row>
    <row r="179" spans="1:12" x14ac:dyDescent="0.25">
      <c r="A179" s="18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</row>
    <row r="180" spans="1:12" x14ac:dyDescent="0.25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</row>
    <row r="181" spans="1:12" x14ac:dyDescent="0.25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</row>
    <row r="182" spans="1:12" x14ac:dyDescent="0.25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</row>
    <row r="183" spans="1:12" x14ac:dyDescent="0.25">
      <c r="A183" s="18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</row>
    <row r="184" spans="1:12" x14ac:dyDescent="0.25">
      <c r="A184" s="18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</row>
    <row r="185" spans="1:12" x14ac:dyDescent="0.25">
      <c r="A185" s="18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</row>
    <row r="186" spans="1:12" x14ac:dyDescent="0.25">
      <c r="A186" s="187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</row>
    <row r="187" spans="1:12" x14ac:dyDescent="0.25">
      <c r="A187" s="187"/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</row>
    <row r="188" spans="1:12" x14ac:dyDescent="0.25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</row>
    <row r="189" spans="1:12" x14ac:dyDescent="0.25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</row>
    <row r="190" spans="1:12" x14ac:dyDescent="0.25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</row>
    <row r="191" spans="1:12" x14ac:dyDescent="0.25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</row>
    <row r="192" spans="1:12" x14ac:dyDescent="0.25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</row>
    <row r="193" spans="1:12" x14ac:dyDescent="0.25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</row>
    <row r="194" spans="1:12" x14ac:dyDescent="0.25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</row>
    <row r="195" spans="1:12" x14ac:dyDescent="0.25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</row>
    <row r="196" spans="1:12" x14ac:dyDescent="0.25">
      <c r="A196" s="187"/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</row>
    <row r="197" spans="1:12" x14ac:dyDescent="0.25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</row>
    <row r="198" spans="1:12" x14ac:dyDescent="0.25">
      <c r="A198" s="187"/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</row>
    <row r="199" spans="1:12" x14ac:dyDescent="0.25">
      <c r="A199" s="187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</row>
    <row r="200" spans="1:12" x14ac:dyDescent="0.25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</row>
    <row r="201" spans="1:12" x14ac:dyDescent="0.25">
      <c r="A201" s="187"/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</row>
    <row r="202" spans="1:12" x14ac:dyDescent="0.25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</row>
    <row r="203" spans="1:12" x14ac:dyDescent="0.25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</row>
    <row r="204" spans="1:12" x14ac:dyDescent="0.25">
      <c r="A204" s="187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</row>
    <row r="205" spans="1:12" x14ac:dyDescent="0.25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</row>
    <row r="206" spans="1:12" x14ac:dyDescent="0.25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</row>
    <row r="207" spans="1:12" x14ac:dyDescent="0.25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</row>
    <row r="208" spans="1:12" x14ac:dyDescent="0.25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</row>
    <row r="209" spans="1:12" x14ac:dyDescent="0.25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</row>
    <row r="210" spans="1:12" x14ac:dyDescent="0.25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</row>
    <row r="211" spans="1:12" x14ac:dyDescent="0.25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</row>
    <row r="212" spans="1:12" x14ac:dyDescent="0.25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</row>
    <row r="213" spans="1:12" x14ac:dyDescent="0.25">
      <c r="A213" s="187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</row>
    <row r="214" spans="1:12" x14ac:dyDescent="0.25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</row>
    <row r="215" spans="1:12" x14ac:dyDescent="0.25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</row>
    <row r="216" spans="1:12" x14ac:dyDescent="0.25">
      <c r="A216" s="187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</row>
    <row r="217" spans="1:12" x14ac:dyDescent="0.25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</row>
    <row r="218" spans="1:12" x14ac:dyDescent="0.25">
      <c r="A218" s="187"/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</row>
    <row r="219" spans="1:12" x14ac:dyDescent="0.25">
      <c r="A219" s="187"/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</row>
    <row r="220" spans="1:12" x14ac:dyDescent="0.25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</row>
    <row r="221" spans="1:12" x14ac:dyDescent="0.25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</row>
    <row r="222" spans="1:12" x14ac:dyDescent="0.25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</row>
    <row r="223" spans="1:12" x14ac:dyDescent="0.25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</row>
    <row r="224" spans="1:12" x14ac:dyDescent="0.25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</row>
    <row r="225" spans="1:12" x14ac:dyDescent="0.25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</row>
    <row r="226" spans="1:12" x14ac:dyDescent="0.25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</row>
    <row r="227" spans="1:12" x14ac:dyDescent="0.25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</row>
    <row r="228" spans="1:12" x14ac:dyDescent="0.25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</row>
    <row r="229" spans="1:12" x14ac:dyDescent="0.25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</row>
    <row r="230" spans="1:12" x14ac:dyDescent="0.25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</row>
    <row r="231" spans="1:12" x14ac:dyDescent="0.25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</row>
    <row r="232" spans="1:12" x14ac:dyDescent="0.25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</row>
    <row r="233" spans="1:12" x14ac:dyDescent="0.25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</row>
    <row r="234" spans="1:12" x14ac:dyDescent="0.25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</row>
    <row r="235" spans="1:12" x14ac:dyDescent="0.25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</row>
    <row r="236" spans="1:12" x14ac:dyDescent="0.25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</row>
    <row r="237" spans="1:12" x14ac:dyDescent="0.25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</row>
    <row r="238" spans="1:12" x14ac:dyDescent="0.25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</row>
    <row r="239" spans="1:12" x14ac:dyDescent="0.25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</row>
    <row r="240" spans="1:12" x14ac:dyDescent="0.25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</row>
    <row r="241" spans="1:12" x14ac:dyDescent="0.25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</row>
    <row r="242" spans="1:12" x14ac:dyDescent="0.25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</row>
    <row r="243" spans="1:12" x14ac:dyDescent="0.25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</row>
    <row r="244" spans="1:12" x14ac:dyDescent="0.25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</row>
    <row r="245" spans="1:12" x14ac:dyDescent="0.25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</row>
    <row r="246" spans="1:12" x14ac:dyDescent="0.25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</row>
    <row r="247" spans="1:12" x14ac:dyDescent="0.25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</row>
    <row r="248" spans="1:12" x14ac:dyDescent="0.25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</row>
    <row r="249" spans="1:12" x14ac:dyDescent="0.25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</row>
    <row r="250" spans="1:12" x14ac:dyDescent="0.25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</row>
    <row r="251" spans="1:12" x14ac:dyDescent="0.25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</row>
    <row r="252" spans="1:12" x14ac:dyDescent="0.25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</row>
    <row r="253" spans="1:12" x14ac:dyDescent="0.25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</row>
    <row r="254" spans="1:12" x14ac:dyDescent="0.25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</row>
    <row r="255" spans="1:12" x14ac:dyDescent="0.25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</row>
    <row r="256" spans="1:12" x14ac:dyDescent="0.25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</row>
    <row r="257" spans="1:12" x14ac:dyDescent="0.25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</row>
    <row r="258" spans="1:12" x14ac:dyDescent="0.25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</row>
    <row r="259" spans="1:12" x14ac:dyDescent="0.25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</row>
    <row r="260" spans="1:12" x14ac:dyDescent="0.25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</row>
    <row r="261" spans="1:12" x14ac:dyDescent="0.25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</row>
    <row r="262" spans="1:12" x14ac:dyDescent="0.25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</row>
    <row r="263" spans="1:12" x14ac:dyDescent="0.25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</row>
    <row r="264" spans="1:12" x14ac:dyDescent="0.25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</row>
    <row r="265" spans="1:12" x14ac:dyDescent="0.25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</row>
    <row r="266" spans="1:12" x14ac:dyDescent="0.25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</row>
    <row r="267" spans="1:12" x14ac:dyDescent="0.25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</row>
    <row r="268" spans="1:12" x14ac:dyDescent="0.25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</row>
    <row r="269" spans="1:12" x14ac:dyDescent="0.25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</row>
    <row r="270" spans="1:12" x14ac:dyDescent="0.25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</row>
    <row r="271" spans="1:12" x14ac:dyDescent="0.25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</row>
    <row r="272" spans="1:12" x14ac:dyDescent="0.25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</row>
    <row r="273" spans="1:12" x14ac:dyDescent="0.25">
      <c r="A273" s="187"/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</row>
    <row r="274" spans="1:12" x14ac:dyDescent="0.25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</row>
    <row r="275" spans="1:12" x14ac:dyDescent="0.25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</row>
    <row r="276" spans="1:12" x14ac:dyDescent="0.25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</row>
    <row r="277" spans="1:12" x14ac:dyDescent="0.25">
      <c r="A277" s="187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</row>
    <row r="278" spans="1:12" x14ac:dyDescent="0.25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</row>
    <row r="279" spans="1:12" x14ac:dyDescent="0.25">
      <c r="A279" s="187"/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</row>
    <row r="280" spans="1:12" x14ac:dyDescent="0.25">
      <c r="A280" s="187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</row>
    <row r="281" spans="1:12" x14ac:dyDescent="0.25">
      <c r="A281" s="187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</row>
    <row r="282" spans="1:12" x14ac:dyDescent="0.25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</row>
    <row r="283" spans="1:12" x14ac:dyDescent="0.25">
      <c r="A283" s="187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</row>
    <row r="284" spans="1:12" x14ac:dyDescent="0.25">
      <c r="A284" s="187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</row>
    <row r="285" spans="1:12" x14ac:dyDescent="0.25">
      <c r="A285" s="187"/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</row>
    <row r="286" spans="1:12" x14ac:dyDescent="0.25">
      <c r="A286" s="187"/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</row>
    <row r="287" spans="1:12" x14ac:dyDescent="0.25">
      <c r="A287" s="187"/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</row>
    <row r="288" spans="1:12" x14ac:dyDescent="0.25">
      <c r="A288" s="187"/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</row>
    <row r="289" spans="1:12" x14ac:dyDescent="0.25">
      <c r="A289" s="18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</row>
    <row r="290" spans="1:12" x14ac:dyDescent="0.25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</row>
    <row r="291" spans="1:12" x14ac:dyDescent="0.25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</row>
    <row r="292" spans="1:12" x14ac:dyDescent="0.25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</row>
    <row r="293" spans="1:12" x14ac:dyDescent="0.25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</row>
    <row r="294" spans="1:12" x14ac:dyDescent="0.25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</row>
    <row r="295" spans="1:12" x14ac:dyDescent="0.25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</row>
    <row r="296" spans="1:12" x14ac:dyDescent="0.25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</row>
    <row r="297" spans="1:12" x14ac:dyDescent="0.25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</row>
    <row r="298" spans="1:12" x14ac:dyDescent="0.25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</row>
    <row r="299" spans="1:12" x14ac:dyDescent="0.25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</row>
    <row r="300" spans="1:12" x14ac:dyDescent="0.25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</row>
    <row r="301" spans="1:12" x14ac:dyDescent="0.25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</row>
    <row r="302" spans="1:12" x14ac:dyDescent="0.25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</row>
    <row r="303" spans="1:12" x14ac:dyDescent="0.25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</row>
    <row r="304" spans="1:12" x14ac:dyDescent="0.25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</row>
    <row r="305" spans="1:12" x14ac:dyDescent="0.25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</row>
    <row r="306" spans="1:12" x14ac:dyDescent="0.25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</row>
    <row r="307" spans="1:12" x14ac:dyDescent="0.25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</row>
    <row r="308" spans="1:12" x14ac:dyDescent="0.25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</row>
    <row r="309" spans="1:12" x14ac:dyDescent="0.25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</row>
    <row r="310" spans="1:12" x14ac:dyDescent="0.25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</row>
    <row r="311" spans="1:12" x14ac:dyDescent="0.25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</row>
    <row r="312" spans="1:12" x14ac:dyDescent="0.25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</row>
    <row r="313" spans="1:12" x14ac:dyDescent="0.25">
      <c r="A313" s="187"/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</row>
    <row r="314" spans="1:12" x14ac:dyDescent="0.25">
      <c r="A314" s="187"/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</row>
    <row r="315" spans="1:12" x14ac:dyDescent="0.25">
      <c r="A315" s="187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</row>
    <row r="316" spans="1:12" x14ac:dyDescent="0.25">
      <c r="A316" s="187"/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</row>
    <row r="317" spans="1:12" x14ac:dyDescent="0.25">
      <c r="A317" s="187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</row>
    <row r="318" spans="1:12" x14ac:dyDescent="0.25">
      <c r="A318" s="187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</row>
    <row r="319" spans="1:12" x14ac:dyDescent="0.25">
      <c r="A319" s="187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</row>
    <row r="320" spans="1:12" x14ac:dyDescent="0.25">
      <c r="A320" s="187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</row>
    <row r="321" spans="1:12" x14ac:dyDescent="0.25">
      <c r="A321" s="187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</row>
    <row r="322" spans="1:12" x14ac:dyDescent="0.25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</row>
    <row r="323" spans="1:12" x14ac:dyDescent="0.25">
      <c r="A323" s="187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</row>
    <row r="324" spans="1:12" x14ac:dyDescent="0.25">
      <c r="A324" s="187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</row>
    <row r="325" spans="1:12" x14ac:dyDescent="0.25">
      <c r="A325" s="187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</row>
    <row r="326" spans="1:12" x14ac:dyDescent="0.25">
      <c r="A326" s="187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</row>
    <row r="327" spans="1:12" x14ac:dyDescent="0.25">
      <c r="A327" s="187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</row>
    <row r="328" spans="1:12" x14ac:dyDescent="0.25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</row>
    <row r="329" spans="1:12" x14ac:dyDescent="0.25">
      <c r="A329" s="187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</row>
    <row r="330" spans="1:12" x14ac:dyDescent="0.25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</row>
    <row r="331" spans="1:12" x14ac:dyDescent="0.25">
      <c r="A331" s="187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</row>
    <row r="332" spans="1:12" x14ac:dyDescent="0.25">
      <c r="A332" s="187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</row>
    <row r="333" spans="1:12" x14ac:dyDescent="0.25">
      <c r="A333" s="187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</row>
    <row r="334" spans="1:12" x14ac:dyDescent="0.25">
      <c r="A334" s="187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</row>
    <row r="335" spans="1:12" x14ac:dyDescent="0.25">
      <c r="A335" s="187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</row>
    <row r="336" spans="1:12" x14ac:dyDescent="0.25">
      <c r="A336" s="187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</row>
    <row r="337" spans="1:12" x14ac:dyDescent="0.25">
      <c r="A337" s="187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</row>
    <row r="338" spans="1:12" x14ac:dyDescent="0.25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</row>
    <row r="339" spans="1:12" x14ac:dyDescent="0.25">
      <c r="A339" s="187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</row>
    <row r="340" spans="1:12" x14ac:dyDescent="0.25">
      <c r="A340" s="187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</row>
    <row r="341" spans="1:12" x14ac:dyDescent="0.25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</row>
    <row r="342" spans="1:12" x14ac:dyDescent="0.25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</row>
    <row r="343" spans="1:12" x14ac:dyDescent="0.25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</row>
    <row r="344" spans="1:12" x14ac:dyDescent="0.25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</row>
    <row r="345" spans="1:12" x14ac:dyDescent="0.25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</row>
    <row r="346" spans="1:12" x14ac:dyDescent="0.25">
      <c r="A346" s="187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</row>
    <row r="347" spans="1:12" x14ac:dyDescent="0.25">
      <c r="A347" s="187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</row>
    <row r="348" spans="1:12" x14ac:dyDescent="0.25">
      <c r="A348" s="187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</row>
    <row r="349" spans="1:12" x14ac:dyDescent="0.25">
      <c r="A349" s="187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</row>
    <row r="350" spans="1:12" x14ac:dyDescent="0.25">
      <c r="A350" s="187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</row>
    <row r="351" spans="1:12" x14ac:dyDescent="0.25">
      <c r="A351" s="187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</row>
    <row r="352" spans="1:12" x14ac:dyDescent="0.25">
      <c r="A352" s="187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</row>
    <row r="353" spans="1:12" x14ac:dyDescent="0.25">
      <c r="A353" s="187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</row>
    <row r="354" spans="1:12" x14ac:dyDescent="0.25">
      <c r="A354" s="187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</row>
    <row r="355" spans="1:12" x14ac:dyDescent="0.25">
      <c r="A355" s="187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</row>
    <row r="356" spans="1:12" x14ac:dyDescent="0.25">
      <c r="A356" s="187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</row>
    <row r="357" spans="1:12" x14ac:dyDescent="0.25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</row>
    <row r="358" spans="1:12" x14ac:dyDescent="0.25">
      <c r="A358" s="187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</row>
    <row r="359" spans="1:12" x14ac:dyDescent="0.25">
      <c r="A359" s="187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</row>
    <row r="360" spans="1:12" x14ac:dyDescent="0.25">
      <c r="A360" s="187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</row>
    <row r="361" spans="1:12" x14ac:dyDescent="0.25">
      <c r="A361" s="187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</row>
    <row r="362" spans="1:12" x14ac:dyDescent="0.25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</row>
    <row r="363" spans="1:12" x14ac:dyDescent="0.25">
      <c r="A363" s="187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</row>
    <row r="364" spans="1:12" x14ac:dyDescent="0.25">
      <c r="A364" s="187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</row>
    <row r="365" spans="1:12" x14ac:dyDescent="0.25">
      <c r="A365" s="187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</row>
    <row r="366" spans="1:12" x14ac:dyDescent="0.25">
      <c r="A366" s="187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</row>
    <row r="367" spans="1:12" x14ac:dyDescent="0.25">
      <c r="A367" s="187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</row>
    <row r="368" spans="1:12" x14ac:dyDescent="0.25">
      <c r="A368" s="187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</row>
    <row r="369" spans="1:12" x14ac:dyDescent="0.25">
      <c r="A369" s="187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</row>
    <row r="370" spans="1:12" x14ac:dyDescent="0.25">
      <c r="A370" s="187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</row>
    <row r="371" spans="1:12" x14ac:dyDescent="0.25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</row>
    <row r="372" spans="1:12" x14ac:dyDescent="0.25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</row>
    <row r="373" spans="1:12" x14ac:dyDescent="0.25">
      <c r="A373" s="187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</row>
    <row r="374" spans="1:12" x14ac:dyDescent="0.25">
      <c r="A374" s="187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</row>
    <row r="375" spans="1:12" x14ac:dyDescent="0.25">
      <c r="A375" s="187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</row>
    <row r="376" spans="1:12" x14ac:dyDescent="0.25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</row>
    <row r="377" spans="1:12" x14ac:dyDescent="0.25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</row>
    <row r="378" spans="1:12" x14ac:dyDescent="0.25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</row>
    <row r="379" spans="1:12" x14ac:dyDescent="0.25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</row>
    <row r="380" spans="1:12" x14ac:dyDescent="0.25">
      <c r="A380" s="187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</row>
    <row r="381" spans="1:12" x14ac:dyDescent="0.25">
      <c r="A381" s="187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</row>
    <row r="382" spans="1:12" x14ac:dyDescent="0.25">
      <c r="A382" s="187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</row>
    <row r="383" spans="1:12" x14ac:dyDescent="0.25">
      <c r="A383" s="187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</row>
    <row r="384" spans="1:12" x14ac:dyDescent="0.25">
      <c r="A384" s="187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</row>
    <row r="385" spans="1:12" x14ac:dyDescent="0.25">
      <c r="A385" s="187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</row>
    <row r="386" spans="1:12" x14ac:dyDescent="0.25">
      <c r="A386" s="187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</row>
    <row r="387" spans="1:12" x14ac:dyDescent="0.25">
      <c r="A387" s="187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</row>
    <row r="388" spans="1:12" x14ac:dyDescent="0.25">
      <c r="A388" s="187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</row>
    <row r="389" spans="1:12" x14ac:dyDescent="0.25">
      <c r="A389" s="187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</row>
    <row r="390" spans="1:12" x14ac:dyDescent="0.25">
      <c r="A390" s="187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</row>
    <row r="391" spans="1:12" x14ac:dyDescent="0.25">
      <c r="A391" s="187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</row>
    <row r="392" spans="1:12" x14ac:dyDescent="0.25">
      <c r="A392" s="187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</row>
    <row r="393" spans="1:12" x14ac:dyDescent="0.25">
      <c r="A393" s="187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</row>
    <row r="394" spans="1:12" x14ac:dyDescent="0.25">
      <c r="A394" s="187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</row>
    <row r="395" spans="1:12" x14ac:dyDescent="0.25">
      <c r="A395" s="187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</row>
    <row r="396" spans="1:12" x14ac:dyDescent="0.25">
      <c r="A396" s="187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</row>
    <row r="397" spans="1:12" x14ac:dyDescent="0.25">
      <c r="A397" s="187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</row>
    <row r="398" spans="1:12" x14ac:dyDescent="0.25">
      <c r="A398" s="187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</row>
    <row r="399" spans="1:12" x14ac:dyDescent="0.25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</row>
    <row r="400" spans="1:12" x14ac:dyDescent="0.25">
      <c r="A400" s="187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</row>
    <row r="401" spans="1:12" x14ac:dyDescent="0.25">
      <c r="A401" s="187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</row>
    <row r="402" spans="1:12" x14ac:dyDescent="0.25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</row>
    <row r="403" spans="1:12" x14ac:dyDescent="0.25">
      <c r="A403" s="187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</row>
    <row r="404" spans="1:12" x14ac:dyDescent="0.25">
      <c r="A404" s="187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</row>
    <row r="405" spans="1:12" x14ac:dyDescent="0.25">
      <c r="A405" s="187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</row>
    <row r="406" spans="1:12" x14ac:dyDescent="0.25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</row>
    <row r="407" spans="1:12" x14ac:dyDescent="0.25">
      <c r="A407" s="187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</row>
    <row r="408" spans="1:12" x14ac:dyDescent="0.25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</row>
    <row r="409" spans="1:12" x14ac:dyDescent="0.25">
      <c r="A409" s="187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</row>
    <row r="410" spans="1:12" x14ac:dyDescent="0.25">
      <c r="A410" s="187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</row>
    <row r="411" spans="1:12" x14ac:dyDescent="0.25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</row>
    <row r="412" spans="1:12" x14ac:dyDescent="0.25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</row>
    <row r="413" spans="1:12" x14ac:dyDescent="0.25">
      <c r="A413" s="187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</row>
    <row r="414" spans="1:12" x14ac:dyDescent="0.25">
      <c r="A414" s="187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</row>
    <row r="415" spans="1:12" x14ac:dyDescent="0.25">
      <c r="A415" s="187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</row>
    <row r="416" spans="1:12" x14ac:dyDescent="0.25">
      <c r="A416" s="187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</row>
    <row r="417" spans="1:12" x14ac:dyDescent="0.25">
      <c r="A417" s="187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</row>
    <row r="418" spans="1:12" x14ac:dyDescent="0.25">
      <c r="A418" s="187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</row>
    <row r="419" spans="1:12" x14ac:dyDescent="0.25">
      <c r="A419" s="187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</row>
    <row r="420" spans="1:12" x14ac:dyDescent="0.25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</row>
    <row r="421" spans="1:12" x14ac:dyDescent="0.25">
      <c r="A421" s="187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</row>
    <row r="422" spans="1:12" x14ac:dyDescent="0.25">
      <c r="A422" s="187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</row>
    <row r="423" spans="1:12" x14ac:dyDescent="0.25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</row>
    <row r="424" spans="1:12" x14ac:dyDescent="0.25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</row>
    <row r="425" spans="1:12" x14ac:dyDescent="0.25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</row>
    <row r="426" spans="1:12" x14ac:dyDescent="0.25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</row>
    <row r="427" spans="1:12" x14ac:dyDescent="0.25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</row>
    <row r="428" spans="1:12" x14ac:dyDescent="0.25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</row>
    <row r="429" spans="1:12" x14ac:dyDescent="0.25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</row>
    <row r="430" spans="1:12" x14ac:dyDescent="0.25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</row>
    <row r="431" spans="1:12" x14ac:dyDescent="0.25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</row>
    <row r="432" spans="1:12" x14ac:dyDescent="0.25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</row>
    <row r="433" spans="1:12" x14ac:dyDescent="0.25">
      <c r="A433" s="187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</row>
    <row r="434" spans="1:12" x14ac:dyDescent="0.25">
      <c r="A434" s="187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</row>
    <row r="435" spans="1:12" x14ac:dyDescent="0.25">
      <c r="A435" s="187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</row>
    <row r="436" spans="1:12" x14ac:dyDescent="0.25">
      <c r="A436" s="187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</row>
    <row r="437" spans="1:12" x14ac:dyDescent="0.25">
      <c r="A437" s="187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</row>
    <row r="438" spans="1:12" x14ac:dyDescent="0.25">
      <c r="A438" s="187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</row>
    <row r="439" spans="1:12" x14ac:dyDescent="0.25">
      <c r="A439" s="187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</row>
    <row r="440" spans="1:12" x14ac:dyDescent="0.25">
      <c r="A440" s="187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</row>
    <row r="441" spans="1:12" x14ac:dyDescent="0.25">
      <c r="A441" s="187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</row>
    <row r="442" spans="1:12" x14ac:dyDescent="0.25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</row>
    <row r="443" spans="1:12" x14ac:dyDescent="0.25">
      <c r="A443" s="187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</row>
    <row r="444" spans="1:12" x14ac:dyDescent="0.25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</row>
    <row r="445" spans="1:12" x14ac:dyDescent="0.25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</row>
    <row r="446" spans="1:12" x14ac:dyDescent="0.25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</row>
    <row r="447" spans="1:12" x14ac:dyDescent="0.25">
      <c r="A447" s="187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</row>
    <row r="448" spans="1:12" x14ac:dyDescent="0.25">
      <c r="A448" s="187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</row>
    <row r="449" spans="1:12" x14ac:dyDescent="0.25">
      <c r="A449" s="187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</row>
    <row r="450" spans="1:12" x14ac:dyDescent="0.25">
      <c r="A450" s="187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</row>
    <row r="451" spans="1:12" x14ac:dyDescent="0.25">
      <c r="A451" s="187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</row>
    <row r="452" spans="1:12" x14ac:dyDescent="0.25">
      <c r="A452" s="187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</row>
    <row r="453" spans="1:12" x14ac:dyDescent="0.25">
      <c r="A453" s="187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</row>
    <row r="454" spans="1:12" x14ac:dyDescent="0.25">
      <c r="A454" s="187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</row>
    <row r="455" spans="1:12" x14ac:dyDescent="0.25">
      <c r="A455" s="187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</row>
    <row r="456" spans="1:12" x14ac:dyDescent="0.25">
      <c r="A456" s="187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</row>
    <row r="457" spans="1:12" x14ac:dyDescent="0.25">
      <c r="A457" s="187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</row>
    <row r="458" spans="1:12" x14ac:dyDescent="0.25">
      <c r="A458" s="187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</row>
    <row r="459" spans="1:12" x14ac:dyDescent="0.25">
      <c r="A459" s="187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</row>
    <row r="460" spans="1:12" x14ac:dyDescent="0.25">
      <c r="A460" s="187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</row>
    <row r="461" spans="1:12" x14ac:dyDescent="0.25">
      <c r="A461" s="187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</row>
    <row r="462" spans="1:12" x14ac:dyDescent="0.25">
      <c r="A462" s="187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</row>
    <row r="463" spans="1:12" x14ac:dyDescent="0.25">
      <c r="A463" s="187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</row>
    <row r="464" spans="1:12" x14ac:dyDescent="0.25">
      <c r="A464" s="187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</row>
    <row r="465" spans="1:12" x14ac:dyDescent="0.25">
      <c r="A465" s="187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</row>
    <row r="466" spans="1:12" x14ac:dyDescent="0.25">
      <c r="A466" s="187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</row>
    <row r="467" spans="1:12" x14ac:dyDescent="0.25">
      <c r="A467" s="187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</row>
    <row r="468" spans="1:12" x14ac:dyDescent="0.25">
      <c r="A468" s="187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</row>
    <row r="469" spans="1:12" x14ac:dyDescent="0.25">
      <c r="A469" s="187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</row>
    <row r="470" spans="1:12" x14ac:dyDescent="0.25">
      <c r="A470" s="187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</row>
    <row r="471" spans="1:12" x14ac:dyDescent="0.25">
      <c r="A471" s="187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</row>
    <row r="472" spans="1:12" x14ac:dyDescent="0.25">
      <c r="A472" s="187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</row>
    <row r="473" spans="1:12" x14ac:dyDescent="0.25">
      <c r="A473" s="187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</row>
    <row r="474" spans="1:12" x14ac:dyDescent="0.25">
      <c r="A474" s="187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</row>
    <row r="475" spans="1:12" x14ac:dyDescent="0.25">
      <c r="A475" s="187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</row>
    <row r="476" spans="1:12" x14ac:dyDescent="0.25">
      <c r="A476" s="187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</row>
    <row r="477" spans="1:12" x14ac:dyDescent="0.25">
      <c r="A477" s="187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</row>
    <row r="478" spans="1:12" x14ac:dyDescent="0.25">
      <c r="A478" s="187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</row>
    <row r="479" spans="1:12" x14ac:dyDescent="0.25">
      <c r="A479" s="187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</row>
    <row r="480" spans="1:12" x14ac:dyDescent="0.25">
      <c r="A480" s="187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</row>
    <row r="481" spans="1:12" x14ac:dyDescent="0.25">
      <c r="A481" s="187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</row>
    <row r="482" spans="1:12" x14ac:dyDescent="0.25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</row>
    <row r="483" spans="1:12" x14ac:dyDescent="0.25">
      <c r="A483" s="187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</row>
    <row r="484" spans="1:12" x14ac:dyDescent="0.25">
      <c r="A484" s="187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</row>
    <row r="485" spans="1:12" x14ac:dyDescent="0.25">
      <c r="A485" s="187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</row>
  </sheetData>
  <mergeCells count="1">
    <mergeCell ref="A1:L4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Табл 6</vt:lpstr>
      <vt:lpstr>Табл 7</vt:lpstr>
      <vt:lpstr>таблица 8 новая</vt:lpstr>
      <vt:lpstr>таблица 9</vt:lpstr>
      <vt:lpstr>Лист1</vt:lpstr>
      <vt:lpstr>'таблица 8 новая'!Заголовки_для_печати</vt:lpstr>
      <vt:lpstr>'Табл 6'!Область_печати</vt:lpstr>
      <vt:lpstr>'Табл 7'!Область_печати</vt:lpstr>
      <vt:lpstr>'таблица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2023-04-04T11:02:07Z</dcterms:modified>
</cp:coreProperties>
</file>