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0" yWindow="8040" windowWidth="23256" windowHeight="4692"/>
  </bookViews>
  <sheets>
    <sheet name="план реали на 2024" sheetId="8" r:id="rId1"/>
  </sheets>
  <definedNames>
    <definedName name="_xlnm._FilterDatabase" localSheetId="0" hidden="1">'план реали на 2024'!$A$13:$AO$162</definedName>
    <definedName name="_xlnm.Print_Titles" localSheetId="0">'план реали на 2024'!$10:$13</definedName>
    <definedName name="_xlnm.Print_Area" localSheetId="0">'план реали на 2024'!$A$1:$N$189</definedName>
  </definedNames>
  <calcPr calcId="125725"/>
</workbook>
</file>

<file path=xl/calcChain.xml><?xml version="1.0" encoding="utf-8"?>
<calcChain xmlns="http://schemas.openxmlformats.org/spreadsheetml/2006/main">
  <c r="G161" i="8"/>
  <c r="G66"/>
  <c r="G162" s="1"/>
  <c r="G108"/>
  <c r="G71"/>
  <c r="G45"/>
  <c r="G129" l="1"/>
  <c r="G86"/>
  <c r="G99" l="1"/>
  <c r="G82" l="1"/>
  <c r="G144" l="1"/>
  <c r="G113"/>
</calcChain>
</file>

<file path=xl/sharedStrings.xml><?xml version="1.0" encoding="utf-8"?>
<sst xmlns="http://schemas.openxmlformats.org/spreadsheetml/2006/main" count="960" uniqueCount="296">
  <si>
    <t>I</t>
  </si>
  <si>
    <t>II</t>
  </si>
  <si>
    <t>III</t>
  </si>
  <si>
    <t>IV</t>
  </si>
  <si>
    <t>Х</t>
  </si>
  <si>
    <t xml:space="preserve">Основное мероприятие 1.8
Создание условий для модернизации инфраструктуры образовательных организаций
</t>
  </si>
  <si>
    <t>Основное мероприятие 4.1 Обеспечение присмотра и ухода за детьми, включая организацию их питания и режима дня</t>
  </si>
  <si>
    <t>(подпись)</t>
  </si>
  <si>
    <t>(расшифровка подписи)</t>
  </si>
  <si>
    <t>Согласовано:</t>
  </si>
  <si>
    <t>___________________ Т.А. Анисимова</t>
  </si>
  <si>
    <t xml:space="preserve">Руководитель Управления ЭРПиИН </t>
  </si>
  <si>
    <t>Л.В. Кравчун</t>
  </si>
  <si>
    <t>Руководитель УФКиС</t>
  </si>
  <si>
    <t>№</t>
  </si>
  <si>
    <t>наименование основного мероприятия, ВЦП, мероприятия, контрольного события программы</t>
  </si>
  <si>
    <t>Срок начала реализации</t>
  </si>
  <si>
    <t>Срок окончания реализации (дата контрольного события)</t>
  </si>
  <si>
    <t>Объём ресурсного обеспечения на очередной финансовый год, тыс.руб.</t>
  </si>
  <si>
    <t>Основное мероприятие 1.1 Развитие форм и моделей предоставления дошкольного образования</t>
  </si>
  <si>
    <t>Основное мероприятие 1.2 Реализация отдельных мероприятий регионального проекта «Поддержка семей, имеющих детей»</t>
  </si>
  <si>
    <t>Основное мероприятие 1.4  Развитие системы оценки качества образования</t>
  </si>
  <si>
    <t xml:space="preserve">Основное мероприятие 1.6
Создание условий для выявления и поддержки одаренных детей
</t>
  </si>
  <si>
    <t>Основное мероприятие 1.7 
Реализация отдельных мероприятий региональных проектов «Учитель будущего», «Социальные лифты для каждого»</t>
  </si>
  <si>
    <t xml:space="preserve">Основное мероприятие 2.2 Организация временного трудоустройства подростков                 </t>
  </si>
  <si>
    <t xml:space="preserve">Основное мероприятие 3.2
Проведение мероприятий военно-патриотической и гражданско-патриотической направленности
</t>
  </si>
  <si>
    <t>Основное мероприятие 4.4  Организация питания обучающихся 1 - 4 классов в муниципальных образовательных организациях, реализующих образовательную программу начального общего образования</t>
  </si>
  <si>
    <t>Основное мероприятие 4.5    Предоставление общего образования</t>
  </si>
  <si>
    <t>Основное мероприятие 4.6 Мероприятия, связанные с повышением оплаты труда отдельных категорий работников в сфере образования</t>
  </si>
  <si>
    <r>
      <rPr>
        <b/>
        <sz val="11"/>
        <rFont val="Times New Roman"/>
        <family val="1"/>
        <charset val="204"/>
      </rPr>
      <t>Основное мероприятие 4.11
 Обеспечение выполнения обязательств по гарантиям и компенсациям работников</t>
    </r>
    <r>
      <rPr>
        <sz val="11"/>
        <rFont val="Times New Roman"/>
        <family val="1"/>
        <charset val="204"/>
      </rPr>
      <t xml:space="preserve">
</t>
    </r>
  </si>
  <si>
    <t>V</t>
  </si>
  <si>
    <t>Основное мероприятие  4.10 Обеспечение деятельности  Управления образования</t>
  </si>
  <si>
    <t>Основное мероприятие 1.5  Реализация отдельных мероприятий регионального проекта «Успех каждого ребёнка»</t>
  </si>
  <si>
    <t>Основное мероприятие   1.10   Укрепление материально-технической базы и создание безопасных условий в организациях в сфере образования</t>
  </si>
  <si>
    <t xml:space="preserve">Основное мероприятие 2.1  Организация отдыха детей </t>
  </si>
  <si>
    <t>Подпрограмма 2  Отдых детей и трудоустройство подростков</t>
  </si>
  <si>
    <t xml:space="preserve">Подпрограмма 3  Дети и молодежь </t>
  </si>
  <si>
    <t>Подпрограмма 4 Обеспечение реализации муниципальной программы</t>
  </si>
  <si>
    <t>Основное мероприятие 4.7  Организация предоставления дополнительного образования детям</t>
  </si>
  <si>
    <t xml:space="preserve">Подпрограмма 1 Развитие дошкольного, общего и дополнительного образования детей </t>
  </si>
  <si>
    <t>1.1</t>
  </si>
  <si>
    <t>1.2</t>
  </si>
  <si>
    <t>1.3</t>
  </si>
  <si>
    <t>1.4</t>
  </si>
  <si>
    <t>1.5</t>
  </si>
  <si>
    <t>1.6</t>
  </si>
  <si>
    <t>1.7</t>
  </si>
  <si>
    <t>1.8</t>
  </si>
  <si>
    <t>1.8.1</t>
  </si>
  <si>
    <t>1.8.2</t>
  </si>
  <si>
    <t>1.9</t>
  </si>
  <si>
    <t>1.10</t>
  </si>
  <si>
    <t>1.11</t>
  </si>
  <si>
    <t>2</t>
  </si>
  <si>
    <t>2.1</t>
  </si>
  <si>
    <t>2.1.1</t>
  </si>
  <si>
    <t>2.1.2</t>
  </si>
  <si>
    <t>2.2</t>
  </si>
  <si>
    <t>3</t>
  </si>
  <si>
    <t>3.1</t>
  </si>
  <si>
    <t>3.1.1</t>
  </si>
  <si>
    <t>3.1.2</t>
  </si>
  <si>
    <t>3.1.3</t>
  </si>
  <si>
    <t>3.2</t>
  </si>
  <si>
    <t>3.2.1</t>
  </si>
  <si>
    <t>3.2.2</t>
  </si>
  <si>
    <t>4</t>
  </si>
  <si>
    <t>4.1</t>
  </si>
  <si>
    <t>4.1.1</t>
  </si>
  <si>
    <t>4.1.2</t>
  </si>
  <si>
    <t>4.2</t>
  </si>
  <si>
    <t>4.3</t>
  </si>
  <si>
    <t>4.4</t>
  </si>
  <si>
    <t>4.5</t>
  </si>
  <si>
    <t>4.5.1</t>
  </si>
  <si>
    <t>4.5.2</t>
  </si>
  <si>
    <t>4.6</t>
  </si>
  <si>
    <t>4.7</t>
  </si>
  <si>
    <t>4.7.1</t>
  </si>
  <si>
    <t>4.7.2</t>
  </si>
  <si>
    <t>4.8</t>
  </si>
  <si>
    <t>4.9</t>
  </si>
  <si>
    <t>4.10</t>
  </si>
  <si>
    <t>4.11</t>
  </si>
  <si>
    <t>Исполнитель:</t>
  </si>
  <si>
    <t>Мероприятие 3.2.2                                                                                                             Участие в республиканских, межрегиональных, всероссийских мероприятиях патриотической направленности, в т.ч. для молодежи допризывного возраста</t>
  </si>
  <si>
    <t>Итого по подпрограмме 1</t>
  </si>
  <si>
    <t>Итого по подпрограмме 2</t>
  </si>
  <si>
    <t>Итого по подпрограмме 3</t>
  </si>
  <si>
    <t>Итого по подпрограмме 4</t>
  </si>
  <si>
    <t>Всего по Программе:</t>
  </si>
  <si>
    <t>УТВЕРЖДАЮ:</t>
  </si>
  <si>
    <t>М.П.</t>
  </si>
  <si>
    <t>Руководитель УКиНП</t>
  </si>
  <si>
    <t>4.5.3</t>
  </si>
  <si>
    <t>Мероприятие 1.8.1                                                                                                             Проведение текущего ремонта в образовательных организациях и обустройство прилегающих территорий</t>
  </si>
  <si>
    <t>Мероприятие 1.8.2                                                                                                     Обеспечение  доступа к сети интернет образовательных организаций</t>
  </si>
  <si>
    <t>Мероприятие 4.7.2                                                                                                         Обеспечение персонифицированного финансирования дополнительного образования детей</t>
  </si>
  <si>
    <t>Мероприятие 3.1.1 Организация и проведение муниципальных мероприятий, направленных на развитие добровольчества, пропаганды семейных ценностей, ЗОЖ, развитие творческого потенциала молодежи</t>
  </si>
  <si>
    <t>Мероприятие 3.1.2  Участие в республиканских и российских мероприятиях, направленных на развитие молодежи</t>
  </si>
  <si>
    <t>Мероприятие 3.1.3  Поддержка социальных инициатив молодежи (Проектный комитет, премия «УСПЕХ»)</t>
  </si>
  <si>
    <t xml:space="preserve">Мероприятие 4.5.2  Организация питания обучающихся льготной категории и воспитанников пришкольных интернатов </t>
  </si>
  <si>
    <t>Мероприятие 4.5.1 Обеспечение осуществления общего образования</t>
  </si>
  <si>
    <t>3.2.3</t>
  </si>
  <si>
    <t>4.5.4</t>
  </si>
  <si>
    <t>Мероприятие 3.2.3                                                                                                             Проведение муниципальных мероприятий, направленных на формирование системы профилактики экстремизма и терроризма, предупреждения межнациональных (межэтнических) конфликтов</t>
  </si>
  <si>
    <t>Основное мероприятие 1.3 Реализация отдельных мероприятий регионального проекта «Современная школа»</t>
  </si>
  <si>
    <t>Руководитель Финуправления</t>
  </si>
  <si>
    <t>С.К. Росликова</t>
  </si>
  <si>
    <t>Основное мероприятие   1.11  Реализация народных проектов в сфере образования, прошедших отбор в рамках проекта "Народный бюджет"</t>
  </si>
  <si>
    <t>Мероприятие 4.5.3 Обеспечение выплат ежемесячного денежного вознаграждения за классное руководство педагогическим работникам общеобразовательных организаций</t>
  </si>
  <si>
    <t>Мероприятие 4.5.4 Организация бесплатного горячего питания обучающихся, получающих начальное общее образование в образовательных организациях</t>
  </si>
  <si>
    <t xml:space="preserve">Целевой индикатор и показатель </t>
  </si>
  <si>
    <t>Наименование, единица измерения</t>
  </si>
  <si>
    <t>Значение</t>
  </si>
  <si>
    <t>Доля обучающихся по основным образовательным программам начального общего, основного общего и среднего общего образования, участвующих в олимпиадах и конкурсах различного уровня, %</t>
  </si>
  <si>
    <t xml:space="preserve">Количество детей, охваченных отдыхом в каникулярное время, чел.
Количество детей, находящихся в трудной жизненной ситуации, охваченных отдыхом в каникулярное время, чел.
</t>
  </si>
  <si>
    <t>Уровень удовлетворенности населения качеством дошкольного образования от общего числа опрошенных родителей, дети которых посещают детские дошкольные организации, %</t>
  </si>
  <si>
    <t>Уровень соблюдения установленных сроков утверждения Комплексного плана действий по реализации Программы и внесения в него изменений, %</t>
  </si>
  <si>
    <t>Руководитель Управления образования</t>
  </si>
  <si>
    <t>Ю.А. Орлов</t>
  </si>
  <si>
    <t>О.В. Иванова</t>
  </si>
  <si>
    <t>О.М. Бабенко</t>
  </si>
  <si>
    <t>Ответственный исполнитель</t>
  </si>
  <si>
    <t>Ожидаемый непосредственный результат (краткое описание)</t>
  </si>
  <si>
    <t>Задача 1. Создание условий для раннего развития детей</t>
  </si>
  <si>
    <t>Проектные мероприятия</t>
  </si>
  <si>
    <t>Процессные мероприятия</t>
  </si>
  <si>
    <t>Задача 3. Создание современных условий в образовательных организациях в соответствии с требованиями законодательства</t>
  </si>
  <si>
    <t>Задача 1. Организация отдыха детей</t>
  </si>
  <si>
    <t>Задача 2. Организация трудоустройства детей в каникулярное время</t>
  </si>
  <si>
    <t>Задача 1. Создание условий для реализации потенциала молодежи в социально-экономической сфере</t>
  </si>
  <si>
    <t>Задача 2. Создание условий для развития гражданско-патриотического воспитания граждан</t>
  </si>
  <si>
    <t>Задача 2. Обеспечение управления реализацией мероприятий Программы на муниципальном уровне</t>
  </si>
  <si>
    <t>Задача 2. Создание условий для повышения качества реализации образовательных программ</t>
  </si>
  <si>
    <t>Доля детей в возрасте от 1 до 6 лет, получающих дошкольное образование и (или) содержание в муниципальных образовательных организациях в общей численности детей в возрасте 1-6 лет, %</t>
  </si>
  <si>
    <t>Созданы условия для детей в возрасте до трех лет в дошкольных образовательных организациях и обеспечен 100% охват дошкольным образованием детей в возрасте от 1 до 6 лет</t>
  </si>
  <si>
    <t>Оказаны услуги психолого-педагогической, методической и консультативной помощи родителям (законным представителям) детей.</t>
  </si>
  <si>
    <t>Обновлены содержание и методы обучения предметной области «Технология» и других предметных областей</t>
  </si>
  <si>
    <t>Повышено качество образования, выраженное в получении документа об уровне образования всеми  выпускниками 11 (12) классов муниципальных общеобразовательных организаций</t>
  </si>
  <si>
    <t>Увеличение числа обучающихся, участников мероприятий различных уровней, Всероссийских проектов</t>
  </si>
  <si>
    <t xml:space="preserve">Увеличение количества обучающихся, принимающих участие в муниципальных, республиканских, всероссийских олимпиадах, конкурсах, конференциях, соревнованиях, фестивалях.    
Популяризация видов спорта, привлечение учащихся к занятиям физической культурой и спортом. 
Обеспечение занятости обучающихся во внеурочное время.
Развитие творческих способностей обучающихся
</t>
  </si>
  <si>
    <t>Повышение профессионального мастерства педагогических работников</t>
  </si>
  <si>
    <t>Уменьшение физического износа и разрушение зданий (помещений)  образовательных организаций. Соблюдение требований санитарных норм и правил образовательными организациями и муниципальным учреждением</t>
  </si>
  <si>
    <t xml:space="preserve">Повышение качества предоставляемых услуг.
Повышение уровня удовлетворенности населения качеством образования
</t>
  </si>
  <si>
    <t xml:space="preserve">Повышение качества предоставляемых услуг </t>
  </si>
  <si>
    <t>Обеспечение охвата детей отдыхом, в том числе находящихся в трудной жизненной ситуации, не ниже показателей предшествующего периода</t>
  </si>
  <si>
    <t>Обеспечение трудовой занятости детей в возрасте от 14 до 18 лет, не ниже показателей предшествующего периода</t>
  </si>
  <si>
    <t>Увеличение числа детей и молодежи, участвующей в добровольческой деятельности, в деятельности общественных объединений</t>
  </si>
  <si>
    <t>Удовлетворение потребности населения в получении дошкольного образования</t>
  </si>
  <si>
    <t>Создание качественных условий образовательной деятельности</t>
  </si>
  <si>
    <t>Создание качественных условий для реализации молодёжной политики</t>
  </si>
  <si>
    <t>Обеспечение выполнения задач подпрограммы, достижение целевых показателей</t>
  </si>
  <si>
    <t>Обеспечение выполнения задач подпрограммы, достижение целевых  показателей</t>
  </si>
  <si>
    <t xml:space="preserve">Основное мероприятие 1.12  Создание условий функционирования современной образовательной среды </t>
  </si>
  <si>
    <t xml:space="preserve">Доля муниципальных общеобразовательных организаций, соответствующих современным требованиям обучения, в общем количестве муниципальных образовательных организаций, %. </t>
  </si>
  <si>
    <t>Основное мероприятие  4.2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</si>
  <si>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Увеличение числа учащихся, участников мероприятий патриотической  направленности различных уровней</t>
  </si>
  <si>
    <t>Главный бухгалтер</t>
  </si>
  <si>
    <t xml:space="preserve">Доля выпускников муниципальных общеобразовательных организаций, не получивших аттестат о среднем общем образовании, в общей численности выпускников муниципальных общеобразовательных  организаций, %
</t>
  </si>
  <si>
    <t>В образовательных организациях проведен текущий ремонт и обустройство прилегающих территорий</t>
  </si>
  <si>
    <t xml:space="preserve">В образовательных организациях обеспечен доступ к сети интернет </t>
  </si>
  <si>
    <t>Организация и проведение муниципальных мероприятий, направленных на развитие добровольчества, пропаганды семейных ценностей, ЗОЖ, развитие творческого потенциала молодежи</t>
  </si>
  <si>
    <t>Участие в республиканских и российских мероприятиях, направленных на развитие молодежи</t>
  </si>
  <si>
    <t>Увеличение количества социальных инициатив молодежи</t>
  </si>
  <si>
    <t>Мероприятие 3.2.1                                                                                                                                                                                                                                 Проведение муниципальных мероприятий патриотической направленности, в т.ч. для молодежи допризывного и призывного возраста</t>
  </si>
  <si>
    <t>Проведение муниципальных мероприятий патриотической направленности</t>
  </si>
  <si>
    <t>Участие в республиканских, межрегиональных, всероссийских мероприятиях патриотической направленности</t>
  </si>
  <si>
    <t>Проведение муниципальных мероприятий, направленных на формирование системы профилактики экстремизма и терроризма, предупреждения межнациональных (межэтнических) конфликтов</t>
  </si>
  <si>
    <t xml:space="preserve">Мероприятие 4.1.1                                                                                                                                                           Обеспечение присмотра и ухода за детьми                   </t>
  </si>
  <si>
    <t>Мероприятие 4.1.2                                                                                                                                    Осуществление бесплатного питания льготной категории  детей, посещающих образовательные организации, реализующие образовательную программу дошкольного образования</t>
  </si>
  <si>
    <t xml:space="preserve">Обеспечение присмотра и ухода за детьми  </t>
  </si>
  <si>
    <t>Осуществление бесплатного питания льготной категории  детей, посещающих образовательные организации, реализующие образовательную программу дошкольного образования</t>
  </si>
  <si>
    <t>Обеспечение осуществления общего образования</t>
  </si>
  <si>
    <t xml:space="preserve">Организация питания обучающихся льготной категории и воспитанников пришкольных интернатов </t>
  </si>
  <si>
    <t>Обеспечение выплат ежемесячного денежного вознаграждения за классное руководство педагогическим работникам общеобразовательных организаций</t>
  </si>
  <si>
    <t>Организация бесплатного горячего питания обучающихся, получающих начальное общее образование в образовательных организациях</t>
  </si>
  <si>
    <t>Мероприятие 4.7.1                                                                                                                                                       Обеспечение предоставления дополнительного  образования</t>
  </si>
  <si>
    <t>Обеспечение предоставления дополнительного  образования</t>
  </si>
  <si>
    <t>Обеспечение персонифицированного финансирования дополнительного образования детей</t>
  </si>
  <si>
    <t>Ю.А. Орлов, Руководитель Управления образования администрации округа «Усинск»</t>
  </si>
  <si>
    <t>Мероприятие 2.1.1  Организация отдыха детей в загородных лагерях за пределами муниципального округа «Усинск» Республики Коми</t>
  </si>
  <si>
    <t>Мероприятие 2.1.2  Организация отдыха детей на территории муниципального округа «Усинск» Республики Коми</t>
  </si>
  <si>
    <t>Основное мероприятие 4.3 Реализация муниципальными дошкольными и муниципальными общеобразовательными организациями в Республике Коми образовательных программ</t>
  </si>
  <si>
    <t xml:space="preserve">Основное мероприятие  4.9 Функционирование аппарата Управления образования администрации округа «Усинск» </t>
  </si>
  <si>
    <t>Основное мероприятие 3.1
Реализация отдельных мероприятий регионального проекта «Социальная активность» и регионального проекта «Развитие системы поддержки молодежи («Молодежь России»)»</t>
  </si>
  <si>
    <t>Первый заместитель главы администрации муниципального округа "Усинск" Республики Коми</t>
  </si>
  <si>
    <t>Доля молодежи в возрасте от 14 до 35 лет, участвующей в мероприятиях патриотической направленности, в общем количестве молодежи муниципального округа «Усинск» Республики Коми, %</t>
  </si>
  <si>
    <t>Организация отдыха детей в загородных лагерях за пределами муниципального округа «Усинск» Республики Коми</t>
  </si>
  <si>
    <t>Организация отдыха детей на территории муниципального округа «Усинск» Республики Коми</t>
  </si>
  <si>
    <t xml:space="preserve">"________________"    2024 года </t>
  </si>
  <si>
    <t>Комплексный план действий по реализации муниципальной программы "Развитие образования"  на 2024 год</t>
  </si>
  <si>
    <t>График реализации на очередной финансовый год (2024 год), квартал</t>
  </si>
  <si>
    <t>«___» ______________ 2024 года</t>
  </si>
  <si>
    <t>3.3</t>
  </si>
  <si>
    <t xml:space="preserve">Основное мероприятие 3.3                                                                                                                                                  Реализация отдельных мероприятий регионального проекта «Патриотическое воспитание граждан Российской Федерации»
</t>
  </si>
  <si>
    <t>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t>
  </si>
  <si>
    <t xml:space="preserve"> Захарвань - установка оконных блоков</t>
  </si>
  <si>
    <t>Ю.А. Орлов, Руководитель Управления образования администрации округа «Усинск»;                  О.В. Иванова, Руководитель Управления культуры и национальной политики администрации округа «Усинск»; ТА. Новоселов, Руководитель Управления физической культуры и спорта администрации округа «Усинск»</t>
  </si>
  <si>
    <t>Ю.А. Орлов, Руководитель Управления образования администрации округа «Усинск»;                  О.В. Иванова, Руководитель Управления культуры и национальной политики администрации округа «Усинск»; Т.А. Новоселов, Руководитель Управления физической культуры и спорта администрации округа «Усинск»</t>
  </si>
  <si>
    <t>Т.А. Новоселов</t>
  </si>
  <si>
    <t>Контрольное  событие № 2.  Обеспечены местами в ДОО 100%  детей в возрасте до 3-х лет от  общей численности  детей, поставленных  на учет для предоставления места в ДОО</t>
  </si>
  <si>
    <t>Контрольное  событие № 1. Количество услуг психолого-педагогической, методической и консультативной помощи родителям ежегодно будет увеличиваться на 10.</t>
  </si>
  <si>
    <t>Контрольное событие № 9. Оказание услуг физической охраны объекта, обеспечение внутриобъектового и пропускного режимов</t>
  </si>
  <si>
    <t>Контрольное событие № 10. Проведение текущих ремонтов, приобретение оборудования для пищеблоков в целях их приведения в соответствие с санитарно-эпидемиологическими требованиями</t>
  </si>
  <si>
    <t>Контрольное событие № 11. Выполнение мероприятий по обеспечению комплексной безопасности</t>
  </si>
  <si>
    <t>Контрольное событие № 12.  Реализовано не менее одного проекта народного бюджета, прошедшего отбор</t>
  </si>
  <si>
    <t>Контрольное  событие № 13.  В 1 общеобразовательной организациии созданы условия функционирования современной образовательной среды</t>
  </si>
  <si>
    <t>Контрольное  событие № 3 Число общеобразовательных организаций, расположенных в сельской местности и малых городах, обновивших материально-техническую базу для реализации основных и дополнительных общеобразовательных программ цифрового, естественнонаучного и гуманитарного профилей, до 2026 года увеличится с 1  до 9</t>
  </si>
  <si>
    <t xml:space="preserve">Контрольное событие № 4. 100% общеобразовательных организаций примут участие во Всероссийском проекте "Билет в будущее" </t>
  </si>
  <si>
    <t>Контрольное  событие № 5.  Доля выпускников муниципальных общеобразовательных организаций, не получивших аттестат о среднем общем образовании составит  0,3 (не более 1 человека)</t>
  </si>
  <si>
    <t>Контрольное событие № 6. 100% выполнение мероприятий, включенных в План работы муниципального ресурсного центра по работе с одаренными детьми</t>
  </si>
  <si>
    <t>Контрольное  событие № 7. Организация и проведение муниципального профессионального конкурса педагогического мастерства "Педагог года". Обеспечение участия педагогов в республиканских профессиональных конкурсах</t>
  </si>
  <si>
    <t>Контрольное  событие № 8.  Все общеобразовательные организации  (100%)  ежегодно будут обеспечены современными условиями обучения</t>
  </si>
  <si>
    <t xml:space="preserve">Доля молодежи, задействованной в мероприятиях по вовлечению в творческую деятельность, от общего числа молодежи в муниципального округа «Усинск» Республики Коми», %
</t>
  </si>
  <si>
    <t xml:space="preserve">Доля образовательных организаций, отвечающих требованиям антитеррористической защищенности,%       </t>
  </si>
  <si>
    <t xml:space="preserve">Доля  образовательных  организаций,  оснащенных  современными средствами пожарной автоматики,%  </t>
  </si>
  <si>
    <t>Количество объектов (территорий) муниципальных образовательных организаций, на которых выполнены мероприятия по обеспечению комплексной безопасности,ед.</t>
  </si>
  <si>
    <t>Количество образовательных организаций, отвечающих требованиям безопасности обучающихся, воспитанников и работников образовательных организаций во время учебной деятельности,ед.</t>
  </si>
  <si>
    <t>Количество объектов муниципальных образовательных организаций, на которых проведены капитальные и/или текущих ремонты, приобретено оборудование для пищеблоков в целях их приведения в соответствие с санитарно-эпидемиологическими требованиями (правилами), ед.</t>
  </si>
  <si>
    <t xml:space="preserve">Доля образовательных организаций, отвечающих требованиям пожарной и санитарно-эпидемиологической безопасности обучающихся, воспитанников и работников образовательных организаций во время учебной деятельности,%
</t>
  </si>
  <si>
    <t>Доля молодежи в возрасте от 14 до 35 лет, участвующей в программах по развитию инновационного и научного творческого потенциала молодежи, в общем количестве молодежи муниципального округа «Усинск» Республики Коми., %</t>
  </si>
  <si>
    <t>Доля граждан вовлеченных в добровольческую деятельность на территории  муниципального округа «Усинск» Республики Коми, %</t>
  </si>
  <si>
    <t xml:space="preserve">Численность обучающихся, вовлеченных в деятельность общественных объединений на базе образовательных организаций общего образования, среднего и высшего профессионального образования накопительным итогом, чел.                                                                                                                                               </t>
  </si>
  <si>
    <t xml:space="preserve">Доля молодежи, задействованной в мероприятиях по вовлечению в творческую деятельность, от общего числа молодежи в муниципальном округе «Усинск» Республики Коми, %
                                                                                                                                    </t>
  </si>
  <si>
    <t xml:space="preserve">Количество услуг психолого-педагогической, методической и консультативной помощи родителям (законным представителям) детей, в том числе с привлечением некоммерческих организаций, ед.
</t>
  </si>
  <si>
    <t xml:space="preserve">Доля граждан, положительно оценивших качество психолого-педагогической, методической и консультативной помощи, от общего числа обратившихся за получением помощи, %
</t>
  </si>
  <si>
    <t xml:space="preserve">Доля детей в возрасте от 1 до 6 лет, получающих дошкольное образование и (или) содержание в муниципальных образовательных организациях в общей численности детей в возрасте 1-6 лет, %                                                                                                                                                                                                                                                                                                                                                                                                                                              </t>
  </si>
  <si>
    <t>Охват детей в возрасте до трех лет, получа-ющих дошкольное образование в муници-пальных организациях, осуществляющих образовательную деятельность по образовательным программам дошкольного образования и присмотр и уход, в общей численности детей в возрасте до трех лет, %</t>
  </si>
  <si>
    <t xml:space="preserve">Численность обучающихся, охваченных основными и дополнительными общеобразовательными программами цифрового, естественнонаучного и гуманитарного профилей, тыс.ед.
</t>
  </si>
  <si>
    <t xml:space="preserve">Число общеобразовательных организаций, расположенных в сельской местности и малых городах, обновивших материально-техническую базу для реализации основных и дополнительных общеобразовательных программ цифрового, естественнонаучного и гуманитарного профилей, с нарастающим итогом, ед.
</t>
  </si>
  <si>
    <t xml:space="preserve">Доля детей в возрасте от 5 до 18 лет, получающих дополнительное образование с использованием сертификата дополнительного образования, в общей численности детей, получающих дополнительное образование за счет бюджетных средств (за исключением  обучающихся в образовательных организациях дополнительного образования детей со специальными наименованиями «детская школа искусств», «детская музыкальная школа», «детская хоровая школа», «детская художественная школа», «детская хореографическая школа», «детская театральная школа», «детская цирковая школа», «детская школа художественных ремесел», %
</t>
  </si>
  <si>
    <t xml:space="preserve">Число участников открытых онлайн-уроков, реализуемых с учетом опыта цикла открытых уроков «Проектория»  или иных аналогичных по возможностям, функциям и результатам проектах, направленных на раннюю профориентацию, % детей школьного возраста.
</t>
  </si>
  <si>
    <t xml:space="preserve">Число детей, получивших рекомендации по построению индивидуального учебного плана в соответствии с выбранными профессиональными компетенциями (профессиональными областями деятельности) с учетом реализации проекта «Билет в будущее», нарастающим итогом, чел.
</t>
  </si>
  <si>
    <t xml:space="preserve">                                                               -</t>
  </si>
  <si>
    <t xml:space="preserve">Количество новых мест в образовательных организациях различных типов, для которых приобретены оборудование, расходные материалы, средства обучения и воспитания в целях реализации дополнительных общеразвивающих программ всех направленностей, тыс.ед.
</t>
  </si>
  <si>
    <t xml:space="preserve">Число педагогических работников, ежегодно проходящих обучение по программам дополнительного профессионального образования, программам повышения квалификации, чел.
</t>
  </si>
  <si>
    <t xml:space="preserve">Число педагогических работников, охваченных проведением профессиональных конкурсов, в целях предоставления возможностей для профессионального и карьерного роста, чел.
</t>
  </si>
  <si>
    <t xml:space="preserve">Доля муниципальных общеобразовательных организаций, соответствующих современным требованиям обучения, в общем количестве муниципальных образовательных организаций, %. 
</t>
  </si>
  <si>
    <t xml:space="preserve">Доля обучающихся в муниципальных общеобразовательных организациях, занимающихся в одну смену, в общей численности обучающихся в муниципальных общеобразовательных организаций, %
</t>
  </si>
  <si>
    <t xml:space="preserve">Количество реализованных народных проектов в сфере образования в год в рамках проекта «Народный бюджет», ед.                                                                                                          </t>
  </si>
  <si>
    <t xml:space="preserve">Количество реализованных проектных предложений в год, ед.
</t>
  </si>
  <si>
    <t xml:space="preserve">Количество детей в возрасте от 14 до 18 лет, трудоустроенных в каникулярное время, чел.                                                                                                             </t>
  </si>
  <si>
    <t xml:space="preserve">Количество детей, охваченных отдыхом в каникулярное время, чел.                                     
</t>
  </si>
  <si>
    <t>Количество детей, находящихся в трудной жизненной ситуации, охваченных отдыхом в каникулярное время, чел.</t>
  </si>
  <si>
    <t xml:space="preserve">Доля молодежи в возрасте от 14 до 35 лет, участвующей в мероприятиях патриотической направленности, в общем количестве молодежи муниципального округа «Усинск» Республики Коми, %                                             </t>
  </si>
  <si>
    <t>Количество муниципальных общеобразовательных организаций, в которых проведены мероприятия по обеспечению деятельности советников директора по воспитанию и взаимодействию с детскими общественными объединениями,  ед,</t>
  </si>
  <si>
    <t>не более 40</t>
  </si>
  <si>
    <t>Доля выполненных мероприятий в общем количестве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</si>
  <si>
    <t>Доля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в Республике Коми, %</t>
  </si>
  <si>
    <t>Целевой показатель заработной платы педагогических работников общеобразовательных организаций, руб.</t>
  </si>
  <si>
    <t>Целевой показатель заработной платы педагогических работников дошкольных образовательных организаций, руб.</t>
  </si>
  <si>
    <t xml:space="preserve">Уровень удовлетворенности населения качеством дошкольного образования от общего числа опрошенных родителей, дети которых посещают детские дошкольные организации, %
</t>
  </si>
  <si>
    <t xml:space="preserve">Уровень удовлетворенности населения качеством
общего образования от общего числа опрошенных  родителей, дети которых посещают общеобразовательные организации, %      </t>
  </si>
  <si>
    <t xml:space="preserve">Количество детей, обучающихся в 1 - 4 классах в муниципальных образовательных организациях, реализующих образовательную программу начального общего образования в муниципальном образовании, охваченных питанием, чел.
</t>
  </si>
  <si>
    <t xml:space="preserve">Доля обучающихся 1 - 4 классов в муниципальных образовательных организациях в муниципальном образовании, охваченных питанием, от общего количества обучающихся 1 - 4 классов в образовательных организациях в муниципальном образовании, %
</t>
  </si>
  <si>
    <t>Доля обучающихся, получающих начальное общее образование в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 %</t>
  </si>
  <si>
    <t xml:space="preserve">Доля обучающихся 1-11 классов, охваченных горячим питанием, от общего количества обучающихся;%
</t>
  </si>
  <si>
    <t>Доля педагогических работников образовательных организаций, получивших ежемесячное денежное вознаграждение за классное руководство (из расчета 5 тыс.
рублей в месяц с учетом страховых взносов в государственные внебюджетные фонды, а также
районных коэффициентов и процентных
надбавок в общей численности педагогических работников такой категории), %</t>
  </si>
  <si>
    <t>Доля выполненных мероприятий в общем количестве мероприятий, утвержденных Планом мероприятий по оптимизации бюджетных расходов в сфере образования (в части муниципальных учреждений дополнительного образования детей), %</t>
  </si>
  <si>
    <t xml:space="preserve">Среднемесячная заработная плата педагогических работников муниципальных учреждений дополнительного образования в муниципальном образовании, руб.                                                                                                                               </t>
  </si>
  <si>
    <t xml:space="preserve">Доля расходов на оплату труда административно-управленческого и вспомогательного персонала в фонде оплаты труда муниципальных учреждений дополнительного образования детей, %                                                                                                                                                                                                                                                                                               </t>
  </si>
  <si>
    <t>не менее 7</t>
  </si>
  <si>
    <t xml:space="preserve">Уровень удовлетворенности населения качеством
дополнительного образования от общего числа опрошенных  родителей, дети которых посещают объединения дополнительного образования, %
</t>
  </si>
  <si>
    <t>Доля детей в возрасте от 5 до 18 лет, обучающихся по дополнительным общеразвивающих программам за счет социального сертификата на получение муниципальной услуги в социальной сфере, %</t>
  </si>
  <si>
    <t>Основное мероприятие  4.8                                                                                                                                                                                                                                                                                                                                                                                                                                                                                   Обеспечение деятельности МБУ «Молодежный центр»</t>
  </si>
  <si>
    <t>-</t>
  </si>
  <si>
    <t>Количество проектов и мероприятий для молодежи, реализованных в рамках программы комплексного развития молодежной политики в Республике Коми «Регион для молодых», ед.</t>
  </si>
  <si>
    <t>Численность молодежи, вовлеченной в реализацию проектов и мероприятий для молодежи, реализованных в рамках программы комплексного развития молодежной политики в Республике Коми «Регион для молодых», чел.</t>
  </si>
  <si>
    <t>Площадь отремонтированных и оснащенных оборудованием помещений, кв.м.</t>
  </si>
  <si>
    <t>2890                                                     600</t>
  </si>
  <si>
    <t>Основное мероприятие 1.13  Реализация инициативных проектов на территории муниципального округа "Усинск" в сфере образования</t>
  </si>
  <si>
    <t>1.12</t>
  </si>
  <si>
    <t>Контрольное  событие № 14.  Реализация инициативных проектов на территории муниципального округа "Усинск" в сфере образования</t>
  </si>
  <si>
    <t>(с 01.05.2024)</t>
  </si>
  <si>
    <t>Контрольное событие № 15. Обеспечение охвата детей отдыхом, в том числе находящихся в трудной жизненной ситуации, не ниже показателей предшествующего периода</t>
  </si>
  <si>
    <t>Контрольное  событие № 16. Обеспечение трудовой занятости детей в возрасте от 14 до 18 лет, не ниже показателей предшествующего периода</t>
  </si>
  <si>
    <t>Контрольное  событие № 17.
Ежегодное увеличение числа молодежи, участвующей в добровольческой деятельности на 0,5% от общего количества молодежи в возрасте от 14 до 35 лет.</t>
  </si>
  <si>
    <t>Контрольное  событие № 18. Муниципальный план мероприятий патриотического воспитания граждан на территории муниципального образования городского округа  «Усинск» реализован в полном объеме.</t>
  </si>
  <si>
    <t>Контрольное  событие № 19.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</si>
  <si>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Контрольное  событие № 20. Ежегодное выполнение муниципального задания на оказание муниципальных услуг по присмотру и уходу за детьми на территории муниципального образования  "Усинск" в полном объёме</t>
  </si>
  <si>
    <t>Контрольное  событие № 21. 100% обеспечение выплаты начисленной компенсации всем родителям (законным представителям) в целях материальной поддержки воспитания детей, посещающих муниципальные дошкольные образовательные организации по итогам года</t>
  </si>
  <si>
    <t>Контрольное  событие № 22. Выполнение мониторингов, майских указов Президента РФ, достижение показателя среднемесячной заработной платы  согласно постановлению № 1353 от 27.06.2013 г.</t>
  </si>
  <si>
    <t>Контрольное  событие № 23. Охват горячим питанием учащихся 1-4 классов в образовательных организациях составит 100% .  Количество детей, обучающихся в 1 - 4 классах в муниципальных образовательных организациях, реализующих образовательную программу начального общего образования в муниципальном образовании, охваченных питанием на 2024 год - 2 414 чел.</t>
  </si>
  <si>
    <t>Контрольное  событие № 24. Ежегодное выполнение муниципального задания на оказание муниципальных услуг по предоставлению общего образования на территории муниципального образования  "Усинск" в полном объёме</t>
  </si>
  <si>
    <t>Контрольное  событие № 25. Обеспечение выплат ежемесячного денежного вознаграждения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полном объёме</t>
  </si>
  <si>
    <t>Контрольное  событие № 26. Обеспечение бесплатным горячимм питанием обучающихся, получающих начальное общее образование в образовательных организациях в полном объёме</t>
  </si>
  <si>
    <t xml:space="preserve">Контрольное событие № 27.  Выполнение мониторингов, майских указов Президента РФ, достижение показателя среднемесячной заработной платы  согласно постановлению № 1353 от 27.06.2013 г.              </t>
  </si>
  <si>
    <t xml:space="preserve">Контрольное событие № 28. Доведение размеров оплаты труда работников муниципальных учреждений в сфере образования до МРОТ              </t>
  </si>
  <si>
    <t>Контрольное  событие № 29. Ежегодное выполнение муниципального задания на оказание муниципальных услуг по реализации дополнительных общеразвивающих программ и работ дополнительного  образования на территории муниципального образования  "Усинск" в полном объёме</t>
  </si>
  <si>
    <t>Контрольное  событие № 30. Обеспечение персонифицированного финансирования дополнительного образования детей. К 2026 г. не менее  7 % детей в возрасте от 5 до 18 лет будут использовать сертификаты дополнительного образования в статусе сертификатов персонифицированного финансирования</t>
  </si>
  <si>
    <t>Контрольное  событие № 31. Ежегодное выполнение муниципального задания на оказание работ в МБУ «Молодежный центр» в полном объёме</t>
  </si>
  <si>
    <t>Контрольное  событие № 32. Выплата заработной платы специалистам, согласно Положению по оплате труда специалистов общего обеспечения  деятельности администрации, территориальных органов, самостоятельных функциональных органов администрации муниципального округа «Усинск» Республики Коми в установленные сроки</t>
  </si>
  <si>
    <t xml:space="preserve">Контрольное  событие № 33. Обеспечение бесперебойной деятельности Управления образования    </t>
  </si>
  <si>
    <t>Контрольное  событие № 34. Ежегодно 100% выполнение обязательств по выплате проезда к месту использования отпуска и обратно и выплатам, связанных с переездом на новое место жительство</t>
  </si>
  <si>
    <t xml:space="preserve">Количество реализованных инициативных проектов в срок. </t>
  </si>
</sst>
</file>

<file path=xl/styles.xml><?xml version="1.0" encoding="utf-8"?>
<styleSheet xmlns="http://schemas.openxmlformats.org/spreadsheetml/2006/main">
  <numFmts count="1">
    <numFmt numFmtId="164" formatCode="#,##0.0"/>
  </numFmts>
  <fonts count="12">
    <font>
      <sz val="11"/>
      <color theme="1"/>
      <name val="Calibri"/>
      <family val="2"/>
      <charset val="204"/>
      <scheme val="minor"/>
    </font>
    <font>
      <sz val="10"/>
      <name val="Arial Cyr"/>
      <charset val="204"/>
    </font>
    <font>
      <sz val="11"/>
      <name val="Calibri"/>
      <family val="2"/>
      <charset val="204"/>
      <scheme val="minor"/>
    </font>
    <font>
      <sz val="11"/>
      <name val="Times New Roman"/>
      <family val="1"/>
      <charset val="204"/>
    </font>
    <font>
      <b/>
      <sz val="11"/>
      <name val="Times New Roman"/>
      <family val="1"/>
      <charset val="204"/>
    </font>
    <font>
      <sz val="11"/>
      <color theme="1"/>
      <name val="Calibri"/>
      <family val="2"/>
      <charset val="204"/>
      <scheme val="minor"/>
    </font>
    <font>
      <sz val="10"/>
      <name val="Times New Roman"/>
      <family val="1"/>
      <charset val="204"/>
    </font>
    <font>
      <sz val="10"/>
      <name val="Calibri"/>
      <family val="2"/>
      <charset val="204"/>
      <scheme val="minor"/>
    </font>
    <font>
      <b/>
      <sz val="10"/>
      <name val="Times New Roman"/>
      <family val="1"/>
      <charset val="204"/>
    </font>
    <font>
      <sz val="10"/>
      <color theme="0"/>
      <name val="Times New Roman"/>
      <family val="1"/>
      <charset val="204"/>
    </font>
    <font>
      <sz val="11"/>
      <color theme="1"/>
      <name val="Times New Roman"/>
      <family val="1"/>
      <charset val="204"/>
    </font>
    <font>
      <sz val="10"/>
      <color rgb="FFFF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0" fontId="1" fillId="0" borderId="0"/>
    <xf numFmtId="0" fontId="5" fillId="0" borderId="0"/>
  </cellStyleXfs>
  <cellXfs count="162">
    <xf numFmtId="0" fontId="0" fillId="0" borderId="0" xfId="0"/>
    <xf numFmtId="0" fontId="3" fillId="0" borderId="0" xfId="0" applyFont="1" applyFill="1" applyAlignment="1">
      <alignment vertical="top"/>
    </xf>
    <xf numFmtId="0" fontId="4" fillId="0" borderId="1" xfId="0" applyFont="1" applyFill="1" applyBorder="1" applyAlignment="1">
      <alignment vertical="top" wrapText="1"/>
    </xf>
    <xf numFmtId="0" fontId="4" fillId="0" borderId="0" xfId="0" applyFont="1" applyFill="1" applyAlignment="1">
      <alignment vertical="top"/>
    </xf>
    <xf numFmtId="0" fontId="3" fillId="0" borderId="1" xfId="0" applyFont="1" applyFill="1" applyBorder="1" applyAlignment="1">
      <alignment vertical="top" wrapText="1"/>
    </xf>
    <xf numFmtId="0" fontId="4" fillId="3" borderId="4" xfId="0" applyFont="1" applyFill="1" applyBorder="1" applyAlignment="1">
      <alignment vertical="top"/>
    </xf>
    <xf numFmtId="0" fontId="3" fillId="0" borderId="0" xfId="1" applyFont="1" applyAlignment="1">
      <alignment horizontal="left"/>
    </xf>
    <xf numFmtId="0" fontId="3" fillId="0" borderId="2" xfId="1" applyFont="1" applyBorder="1" applyAlignment="1">
      <alignment horizontal="left"/>
    </xf>
    <xf numFmtId="0" fontId="3" fillId="0" borderId="0" xfId="1" applyFont="1" applyAlignment="1">
      <alignment horizontal="center"/>
    </xf>
    <xf numFmtId="0" fontId="3" fillId="0" borderId="0" xfId="1" applyFont="1"/>
    <xf numFmtId="0" fontId="3" fillId="0" borderId="0" xfId="1" applyFont="1" applyFill="1"/>
    <xf numFmtId="49" fontId="3" fillId="0" borderId="0" xfId="1" applyNumberFormat="1" applyFont="1" applyAlignment="1">
      <alignment horizontal="left"/>
    </xf>
    <xf numFmtId="0" fontId="4" fillId="0" borderId="0" xfId="0" applyFont="1" applyAlignment="1">
      <alignment vertical="center"/>
    </xf>
    <xf numFmtId="0" fontId="3" fillId="0" borderId="0" xfId="0" applyFont="1" applyAlignment="1">
      <alignment vertical="center"/>
    </xf>
    <xf numFmtId="0" fontId="4" fillId="3" borderId="1" xfId="0" applyFont="1" applyFill="1" applyBorder="1" applyAlignment="1">
      <alignment vertical="top" wrapText="1"/>
    </xf>
    <xf numFmtId="0" fontId="4" fillId="3" borderId="1" xfId="0" applyFont="1" applyFill="1" applyBorder="1" applyAlignment="1">
      <alignment horizontal="center" vertical="top"/>
    </xf>
    <xf numFmtId="164" fontId="3" fillId="0" borderId="0" xfId="0" applyNumberFormat="1" applyFont="1" applyFill="1" applyAlignment="1">
      <alignment vertical="top"/>
    </xf>
    <xf numFmtId="164" fontId="3" fillId="4" borderId="1" xfId="0" applyNumberFormat="1" applyFont="1" applyFill="1" applyBorder="1" applyAlignment="1">
      <alignment horizontal="center" vertical="top"/>
    </xf>
    <xf numFmtId="0" fontId="3" fillId="0" borderId="1" xfId="0" applyNumberFormat="1" applyFont="1" applyFill="1" applyBorder="1" applyAlignment="1">
      <alignment horizontal="center" vertical="top"/>
    </xf>
    <xf numFmtId="0" fontId="3" fillId="0" borderId="0" xfId="0" applyNumberFormat="1" applyFont="1" applyFill="1" applyAlignment="1">
      <alignment vertical="top"/>
    </xf>
    <xf numFmtId="49" fontId="3" fillId="0" borderId="0" xfId="0" applyNumberFormat="1" applyFont="1" applyFill="1" applyAlignment="1">
      <alignment horizontal="center" vertical="top"/>
    </xf>
    <xf numFmtId="49" fontId="4" fillId="3" borderId="7" xfId="0" applyNumberFormat="1" applyFont="1" applyFill="1" applyBorder="1" applyAlignment="1">
      <alignment horizontal="center" vertical="top"/>
    </xf>
    <xf numFmtId="49" fontId="3" fillId="4" borderId="7" xfId="0" applyNumberFormat="1" applyFont="1" applyFill="1" applyBorder="1" applyAlignment="1">
      <alignment horizontal="center" vertical="top"/>
    </xf>
    <xf numFmtId="49" fontId="4" fillId="3" borderId="9" xfId="0" applyNumberFormat="1" applyFont="1" applyFill="1" applyBorder="1" applyAlignment="1">
      <alignment horizontal="center" vertical="top"/>
    </xf>
    <xf numFmtId="49" fontId="3" fillId="0" borderId="0" xfId="0" applyNumberFormat="1" applyFont="1" applyFill="1" applyAlignment="1">
      <alignment vertical="top"/>
    </xf>
    <xf numFmtId="49" fontId="3" fillId="0" borderId="0" xfId="1" applyNumberFormat="1" applyFont="1" applyAlignment="1"/>
    <xf numFmtId="0" fontId="3" fillId="0" borderId="0" xfId="1" applyFont="1" applyAlignment="1"/>
    <xf numFmtId="49" fontId="6" fillId="0" borderId="0" xfId="1" applyNumberFormat="1" applyFont="1" applyAlignment="1"/>
    <xf numFmtId="49" fontId="6" fillId="0" borderId="0" xfId="1" applyNumberFormat="1" applyFont="1" applyAlignment="1">
      <alignment horizontal="left"/>
    </xf>
    <xf numFmtId="49" fontId="3" fillId="0" borderId="0" xfId="0" applyNumberFormat="1" applyFont="1" applyFill="1" applyAlignment="1">
      <alignment horizontal="left" vertical="top"/>
    </xf>
    <xf numFmtId="164" fontId="3" fillId="0" borderId="1" xfId="0" applyNumberFormat="1" applyFont="1" applyFill="1" applyBorder="1" applyAlignment="1">
      <alignment vertical="top" wrapText="1"/>
    </xf>
    <xf numFmtId="0" fontId="4" fillId="3" borderId="4" xfId="0" applyFont="1" applyFill="1" applyBorder="1" applyAlignment="1">
      <alignment horizontal="center" vertical="top"/>
    </xf>
    <xf numFmtId="0" fontId="3" fillId="4" borderId="1" xfId="2" applyFont="1" applyFill="1" applyBorder="1" applyAlignment="1">
      <alignment horizontal="center" vertical="top" wrapText="1"/>
    </xf>
    <xf numFmtId="0" fontId="2" fillId="0" borderId="0" xfId="0" applyFont="1" applyFill="1" applyBorder="1" applyAlignment="1" applyProtection="1">
      <alignment vertical="center"/>
    </xf>
    <xf numFmtId="0" fontId="3" fillId="0" borderId="1" xfId="2" applyFont="1" applyFill="1" applyBorder="1" applyAlignment="1">
      <alignment horizontal="center" vertical="top" wrapText="1"/>
    </xf>
    <xf numFmtId="0" fontId="2" fillId="0" borderId="0" xfId="0" applyFont="1" applyFill="1" applyBorder="1" applyAlignment="1">
      <alignment vertical="center"/>
    </xf>
    <xf numFmtId="49" fontId="3" fillId="0" borderId="0" xfId="0" applyNumberFormat="1" applyFont="1" applyFill="1" applyAlignment="1">
      <alignment horizontal="center" vertical="top" wrapText="1"/>
    </xf>
    <xf numFmtId="49" fontId="3" fillId="0" borderId="1" xfId="0" applyNumberFormat="1" applyFont="1" applyFill="1" applyBorder="1" applyAlignment="1">
      <alignment horizontal="center" vertical="top" wrapText="1"/>
    </xf>
    <xf numFmtId="49" fontId="3" fillId="0" borderId="8" xfId="0" applyNumberFormat="1" applyFont="1" applyFill="1" applyBorder="1" applyAlignment="1">
      <alignment horizontal="center" vertical="top" wrapText="1"/>
    </xf>
    <xf numFmtId="2" fontId="6" fillId="0" borderId="0" xfId="0" applyNumberFormat="1" applyFont="1" applyFill="1" applyAlignment="1">
      <alignment horizontal="center" vertical="top" wrapText="1"/>
    </xf>
    <xf numFmtId="2" fontId="6" fillId="0" borderId="1" xfId="0" applyNumberFormat="1" applyFont="1" applyFill="1" applyBorder="1" applyAlignment="1">
      <alignment horizontal="center" vertical="top" wrapText="1"/>
    </xf>
    <xf numFmtId="2" fontId="6" fillId="0" borderId="0" xfId="1" applyNumberFormat="1" applyFont="1" applyFill="1" applyAlignment="1">
      <alignment horizontal="center" vertical="top" wrapText="1"/>
    </xf>
    <xf numFmtId="2" fontId="7" fillId="0" borderId="0" xfId="0" applyNumberFormat="1" applyFont="1" applyFill="1" applyBorder="1" applyAlignment="1" applyProtection="1">
      <alignment horizontal="center" vertical="top" wrapText="1"/>
    </xf>
    <xf numFmtId="164" fontId="3" fillId="0" borderId="0" xfId="0" applyNumberFormat="1" applyFont="1" applyFill="1" applyAlignment="1">
      <alignment horizontal="center" vertical="top" wrapText="1"/>
    </xf>
    <xf numFmtId="164" fontId="3" fillId="0" borderId="0" xfId="1" applyNumberFormat="1" applyFont="1" applyFill="1" applyAlignment="1">
      <alignment horizontal="center" vertical="top" wrapText="1"/>
    </xf>
    <xf numFmtId="164" fontId="2" fillId="0" borderId="0" xfId="0" applyNumberFormat="1" applyFont="1" applyFill="1" applyBorder="1" applyAlignment="1" applyProtection="1">
      <alignment horizontal="center" vertical="top" wrapText="1"/>
    </xf>
    <xf numFmtId="0" fontId="3" fillId="0" borderId="0" xfId="1" applyFont="1" applyBorder="1" applyAlignment="1">
      <alignment horizontal="left"/>
    </xf>
    <xf numFmtId="164" fontId="3" fillId="4" borderId="8" xfId="0" applyNumberFormat="1" applyFont="1" applyFill="1" applyBorder="1" applyAlignment="1">
      <alignment horizontal="center" vertical="top"/>
    </xf>
    <xf numFmtId="0" fontId="3" fillId="4" borderId="1" xfId="0" applyFont="1" applyFill="1" applyBorder="1" applyAlignment="1">
      <alignment vertical="top" wrapText="1"/>
    </xf>
    <xf numFmtId="0" fontId="3" fillId="4" borderId="1" xfId="0" applyFont="1" applyFill="1" applyBorder="1" applyAlignment="1">
      <alignment horizontal="center" vertical="top"/>
    </xf>
    <xf numFmtId="0" fontId="3" fillId="0" borderId="1" xfId="0" applyFont="1" applyFill="1" applyBorder="1" applyAlignment="1">
      <alignment horizontal="center" vertical="top"/>
    </xf>
    <xf numFmtId="164" fontId="3" fillId="0" borderId="0" xfId="0" applyNumberFormat="1" applyFont="1" applyFill="1" applyAlignment="1">
      <alignment horizontal="right" vertical="top"/>
    </xf>
    <xf numFmtId="164" fontId="6" fillId="0" borderId="0" xfId="0" applyNumberFormat="1" applyFont="1" applyFill="1" applyAlignment="1">
      <alignment vertical="top"/>
    </xf>
    <xf numFmtId="164" fontId="6" fillId="0"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6" fillId="0" borderId="0" xfId="1" applyNumberFormat="1" applyFont="1" applyFill="1" applyAlignment="1"/>
    <xf numFmtId="164" fontId="7" fillId="0" borderId="0" xfId="0" applyNumberFormat="1" applyFont="1" applyFill="1" applyAlignment="1">
      <alignment vertical="center"/>
    </xf>
    <xf numFmtId="0" fontId="6" fillId="4"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8" fillId="3" borderId="1" xfId="0" applyFont="1" applyFill="1" applyBorder="1" applyAlignment="1">
      <alignment horizontal="center" vertical="top"/>
    </xf>
    <xf numFmtId="0" fontId="8" fillId="3" borderId="4" xfId="0" applyFont="1" applyFill="1" applyBorder="1" applyAlignment="1">
      <alignment horizontal="center" vertical="top"/>
    </xf>
    <xf numFmtId="164" fontId="8" fillId="3" borderId="1" xfId="0" applyNumberFormat="1" applyFont="1" applyFill="1" applyBorder="1" applyAlignment="1">
      <alignment horizontal="center" vertical="top" wrapText="1"/>
    </xf>
    <xf numFmtId="0" fontId="4" fillId="3" borderId="8" xfId="0" applyFont="1" applyFill="1" applyBorder="1" applyAlignment="1">
      <alignment horizontal="center" vertical="top"/>
    </xf>
    <xf numFmtId="49" fontId="4" fillId="3" borderId="1" xfId="0" applyNumberFormat="1" applyFont="1" applyFill="1" applyBorder="1" applyAlignment="1">
      <alignment horizontal="center" vertical="top" wrapText="1"/>
    </xf>
    <xf numFmtId="49" fontId="4" fillId="3" borderId="8" xfId="0" applyNumberFormat="1" applyFont="1" applyFill="1" applyBorder="1" applyAlignment="1">
      <alignment horizontal="center" vertical="top" wrapText="1"/>
    </xf>
    <xf numFmtId="164" fontId="8" fillId="3" borderId="1" xfId="0" applyNumberFormat="1" applyFont="1" applyFill="1" applyBorder="1" applyAlignment="1">
      <alignment vertical="top" wrapText="1"/>
    </xf>
    <xf numFmtId="164" fontId="8" fillId="3" borderId="4" xfId="0" applyNumberFormat="1" applyFont="1" applyFill="1" applyBorder="1" applyAlignment="1">
      <alignment vertical="top"/>
    </xf>
    <xf numFmtId="49" fontId="4" fillId="3" borderId="4" xfId="0" applyNumberFormat="1" applyFont="1" applyFill="1" applyBorder="1" applyAlignment="1">
      <alignment horizontal="center" vertical="top" wrapText="1"/>
    </xf>
    <xf numFmtId="49" fontId="4" fillId="3" borderId="10" xfId="0" applyNumberFormat="1" applyFont="1" applyFill="1" applyBorder="1" applyAlignment="1">
      <alignment horizontal="center" vertical="top" wrapText="1"/>
    </xf>
    <xf numFmtId="164" fontId="9" fillId="0" borderId="0" xfId="0" applyNumberFormat="1" applyFont="1" applyFill="1" applyAlignment="1">
      <alignment vertical="top"/>
    </xf>
    <xf numFmtId="3" fontId="3" fillId="0" borderId="8"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xf>
    <xf numFmtId="0" fontId="3" fillId="2" borderId="1" xfId="0" applyFont="1" applyFill="1" applyBorder="1" applyAlignment="1">
      <alignment horizontal="center" vertical="top"/>
    </xf>
    <xf numFmtId="0" fontId="3" fillId="2" borderId="0" xfId="0" applyFont="1" applyFill="1" applyAlignment="1">
      <alignment vertical="top"/>
    </xf>
    <xf numFmtId="0" fontId="6" fillId="0" borderId="0" xfId="0" applyFont="1" applyFill="1" applyAlignment="1">
      <alignment vertical="top"/>
    </xf>
    <xf numFmtId="0" fontId="3" fillId="0" borderId="2" xfId="1" applyFont="1" applyBorder="1" applyAlignment="1">
      <alignment horizontal="center"/>
    </xf>
    <xf numFmtId="0" fontId="3" fillId="0" borderId="0" xfId="1" applyFont="1" applyBorder="1" applyAlignment="1">
      <alignment horizontal="center"/>
    </xf>
    <xf numFmtId="0" fontId="3" fillId="0" borderId="0" xfId="1" applyFont="1" applyBorder="1" applyAlignment="1">
      <alignment horizontal="center" vertical="top"/>
    </xf>
    <xf numFmtId="0" fontId="6" fillId="0" borderId="0" xfId="1" applyFont="1"/>
    <xf numFmtId="0" fontId="6" fillId="0" borderId="0" xfId="1" applyFont="1" applyAlignment="1">
      <alignment horizontal="left"/>
    </xf>
    <xf numFmtId="0" fontId="3" fillId="0" borderId="0" xfId="1" applyFont="1" applyAlignment="1">
      <alignment horizontal="center" vertical="top"/>
    </xf>
    <xf numFmtId="0" fontId="2" fillId="0" borderId="0" xfId="0" applyFont="1" applyAlignment="1">
      <alignment horizontal="center" vertical="center"/>
    </xf>
    <xf numFmtId="0" fontId="3" fillId="0" borderId="0" xfId="0" applyFont="1" applyAlignment="1">
      <alignment horizontal="center" vertical="top"/>
    </xf>
    <xf numFmtId="2" fontId="3" fillId="0" borderId="0" xfId="0" applyNumberFormat="1" applyFont="1" applyFill="1" applyAlignment="1">
      <alignment vertical="top" wrapText="1"/>
    </xf>
    <xf numFmtId="0" fontId="3" fillId="0" borderId="0" xfId="0" applyFont="1" applyFill="1" applyAlignment="1">
      <alignment horizontal="right" vertical="top"/>
    </xf>
    <xf numFmtId="0" fontId="3" fillId="0" borderId="0" xfId="0" applyFont="1" applyFill="1" applyAlignment="1">
      <alignment horizontal="center" vertical="top"/>
    </xf>
    <xf numFmtId="14" fontId="3" fillId="4" borderId="1" xfId="0" applyNumberFormat="1" applyFont="1" applyFill="1" applyBorder="1" applyAlignment="1">
      <alignment horizontal="center" vertical="top" wrapText="1"/>
    </xf>
    <xf numFmtId="0" fontId="3" fillId="0" borderId="8" xfId="0" applyNumberFormat="1" applyFont="1" applyFill="1" applyBorder="1" applyAlignment="1">
      <alignment horizontal="center" vertical="top" wrapText="1"/>
    </xf>
    <xf numFmtId="49" fontId="10" fillId="0" borderId="0" xfId="0" applyNumberFormat="1" applyFont="1" applyBorder="1" applyAlignment="1">
      <alignment horizontal="center" vertical="top" wrapText="1"/>
    </xf>
    <xf numFmtId="49" fontId="3" fillId="0" borderId="7" xfId="0" applyNumberFormat="1" applyFont="1" applyFill="1" applyBorder="1" applyAlignment="1">
      <alignment horizontal="center" vertical="top"/>
    </xf>
    <xf numFmtId="0" fontId="3" fillId="0" borderId="1" xfId="0"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164" fontId="3" fillId="0" borderId="8" xfId="0" applyNumberFormat="1" applyFont="1" applyFill="1" applyBorder="1" applyAlignment="1">
      <alignment horizontal="center" vertical="top" wrapText="1"/>
    </xf>
    <xf numFmtId="0" fontId="3" fillId="0" borderId="19" xfId="2" applyFont="1" applyFill="1" applyBorder="1" applyAlignment="1">
      <alignment horizontal="center" vertical="top" wrapText="1"/>
    </xf>
    <xf numFmtId="0" fontId="6" fillId="0" borderId="19" xfId="0" applyFont="1" applyFill="1" applyBorder="1" applyAlignment="1">
      <alignment horizontal="center" vertical="top" wrapText="1"/>
    </xf>
    <xf numFmtId="49" fontId="3" fillId="0" borderId="20" xfId="0" applyNumberFormat="1" applyFont="1" applyFill="1" applyBorder="1" applyAlignment="1">
      <alignment horizontal="center" vertical="top"/>
    </xf>
    <xf numFmtId="0" fontId="4" fillId="0" borderId="19" xfId="0" applyFont="1" applyFill="1" applyBorder="1" applyAlignment="1">
      <alignment horizontal="left" vertical="top" wrapText="1"/>
    </xf>
    <xf numFmtId="14" fontId="3" fillId="0" borderId="19" xfId="0" applyNumberFormat="1" applyFont="1" applyFill="1" applyBorder="1" applyAlignment="1">
      <alignment horizontal="center" vertical="top" wrapText="1"/>
    </xf>
    <xf numFmtId="164" fontId="6" fillId="0" borderId="19" xfId="0" applyNumberFormat="1" applyFont="1" applyFill="1" applyBorder="1" applyAlignment="1">
      <alignment horizontal="center" vertical="top" wrapText="1"/>
    </xf>
    <xf numFmtId="0" fontId="3" fillId="0" borderId="19" xfId="0" applyFont="1" applyFill="1" applyBorder="1" applyAlignment="1">
      <alignment horizontal="center" vertical="top"/>
    </xf>
    <xf numFmtId="0" fontId="3" fillId="0" borderId="8" xfId="0" applyNumberFormat="1" applyFont="1" applyFill="1" applyBorder="1" applyAlignment="1">
      <alignment horizontal="center" vertical="top"/>
    </xf>
    <xf numFmtId="0" fontId="4" fillId="0" borderId="8" xfId="0" applyFont="1" applyFill="1" applyBorder="1" applyAlignment="1">
      <alignment horizontal="center" vertical="top"/>
    </xf>
    <xf numFmtId="49" fontId="3" fillId="0" borderId="7" xfId="0" applyNumberFormat="1" applyFont="1" applyFill="1" applyBorder="1" applyAlignment="1">
      <alignment horizontal="center" vertical="top"/>
    </xf>
    <xf numFmtId="164" fontId="3" fillId="0" borderId="8" xfId="0" applyNumberFormat="1" applyFont="1" applyFill="1" applyBorder="1" applyAlignment="1">
      <alignment horizontal="center" vertical="top" wrapText="1"/>
    </xf>
    <xf numFmtId="0" fontId="3" fillId="0" borderId="19" xfId="0" applyFont="1" applyFill="1" applyBorder="1" applyAlignment="1">
      <alignment horizontal="center" vertical="top"/>
    </xf>
    <xf numFmtId="0" fontId="3" fillId="0" borderId="14" xfId="0" applyFont="1" applyFill="1" applyBorder="1" applyAlignment="1">
      <alignment horizontal="center" vertical="top"/>
    </xf>
    <xf numFmtId="0" fontId="3" fillId="0" borderId="16" xfId="0" applyFont="1" applyFill="1" applyBorder="1" applyAlignment="1">
      <alignment horizontal="center" vertical="top"/>
    </xf>
    <xf numFmtId="0" fontId="3" fillId="0" borderId="19"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4" xfId="0" applyFont="1" applyFill="1" applyBorder="1" applyAlignment="1">
      <alignment horizontal="center" vertical="top" wrapText="1"/>
    </xf>
    <xf numFmtId="14" fontId="3" fillId="0" borderId="19" xfId="0" applyNumberFormat="1" applyFont="1" applyFill="1" applyBorder="1" applyAlignment="1">
      <alignment horizontal="center" vertical="top" wrapText="1"/>
    </xf>
    <xf numFmtId="14" fontId="3" fillId="0" borderId="14" xfId="0" applyNumberFormat="1" applyFont="1" applyFill="1" applyBorder="1" applyAlignment="1">
      <alignment horizontal="center" vertical="top" wrapText="1"/>
    </xf>
    <xf numFmtId="164" fontId="6" fillId="0" borderId="19" xfId="0" applyNumberFormat="1" applyFont="1" applyFill="1" applyBorder="1" applyAlignment="1">
      <alignment horizontal="center" vertical="top" wrapText="1"/>
    </xf>
    <xf numFmtId="164" fontId="6" fillId="0" borderId="14" xfId="0" applyNumberFormat="1" applyFont="1" applyFill="1" applyBorder="1" applyAlignment="1">
      <alignment horizontal="center" vertical="top" wrapText="1"/>
    </xf>
    <xf numFmtId="0" fontId="3" fillId="2" borderId="19" xfId="0" applyFont="1" applyFill="1" applyBorder="1" applyAlignment="1">
      <alignment horizontal="center" vertical="top"/>
    </xf>
    <xf numFmtId="0" fontId="3" fillId="2" borderId="16" xfId="0" applyFont="1" applyFill="1" applyBorder="1" applyAlignment="1">
      <alignment horizontal="center" vertical="top"/>
    </xf>
    <xf numFmtId="0" fontId="3" fillId="2" borderId="14" xfId="0" applyFont="1" applyFill="1" applyBorder="1" applyAlignment="1">
      <alignment horizontal="center" vertical="top"/>
    </xf>
    <xf numFmtId="164" fontId="11" fillId="0" borderId="19" xfId="0" applyNumberFormat="1" applyFont="1" applyFill="1" applyBorder="1" applyAlignment="1">
      <alignment horizontal="center" vertical="top" wrapText="1"/>
    </xf>
    <xf numFmtId="164" fontId="11" fillId="0" borderId="14" xfId="0" applyNumberFormat="1" applyFont="1" applyFill="1" applyBorder="1" applyAlignment="1">
      <alignment horizontal="center" vertical="top" wrapText="1"/>
    </xf>
    <xf numFmtId="49" fontId="4" fillId="5" borderId="17" xfId="0" applyNumberFormat="1" applyFont="1" applyFill="1" applyBorder="1" applyAlignment="1">
      <alignment horizontal="left" vertical="top"/>
    </xf>
    <xf numFmtId="49" fontId="4" fillId="5" borderId="12" xfId="0" applyNumberFormat="1" applyFont="1" applyFill="1" applyBorder="1" applyAlignment="1">
      <alignment horizontal="left" vertical="top"/>
    </xf>
    <xf numFmtId="49" fontId="4" fillId="5" borderId="13" xfId="0" applyNumberFormat="1" applyFont="1" applyFill="1" applyBorder="1" applyAlignment="1">
      <alignment horizontal="left" vertical="top"/>
    </xf>
    <xf numFmtId="49" fontId="4" fillId="5" borderId="17" xfId="0" applyNumberFormat="1" applyFont="1" applyFill="1" applyBorder="1" applyAlignment="1">
      <alignment horizontal="center" vertical="top"/>
    </xf>
    <xf numFmtId="49" fontId="4" fillId="5" borderId="12" xfId="0" applyNumberFormat="1" applyFont="1" applyFill="1" applyBorder="1" applyAlignment="1">
      <alignment horizontal="center" vertical="top"/>
    </xf>
    <xf numFmtId="49" fontId="4" fillId="5" borderId="13" xfId="0" applyNumberFormat="1" applyFont="1" applyFill="1" applyBorder="1" applyAlignment="1">
      <alignment horizontal="center" vertical="top"/>
    </xf>
    <xf numFmtId="49" fontId="3" fillId="0" borderId="20" xfId="0" applyNumberFormat="1" applyFont="1" applyFill="1" applyBorder="1" applyAlignment="1">
      <alignment horizontal="center" vertical="top"/>
    </xf>
    <xf numFmtId="49" fontId="3" fillId="0" borderId="21" xfId="0" applyNumberFormat="1" applyFont="1" applyFill="1" applyBorder="1" applyAlignment="1">
      <alignment horizontal="center" vertical="top"/>
    </xf>
    <xf numFmtId="49" fontId="3" fillId="0" borderId="22" xfId="0" applyNumberFormat="1" applyFont="1" applyFill="1" applyBorder="1" applyAlignment="1">
      <alignment horizontal="center" vertical="top"/>
    </xf>
    <xf numFmtId="0" fontId="4" fillId="0" borderId="19"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4" xfId="0" applyFont="1" applyFill="1" applyBorder="1" applyAlignment="1">
      <alignment horizontal="left" vertical="top" wrapText="1"/>
    </xf>
    <xf numFmtId="0" fontId="3" fillId="0" borderId="19" xfId="2" applyFont="1" applyFill="1" applyBorder="1" applyAlignment="1">
      <alignment horizontal="center" vertical="top" wrapText="1"/>
    </xf>
    <xf numFmtId="0" fontId="3" fillId="0" borderId="16" xfId="2" applyFont="1" applyFill="1" applyBorder="1" applyAlignment="1">
      <alignment horizontal="center" vertical="top" wrapText="1"/>
    </xf>
    <xf numFmtId="0" fontId="3" fillId="0" borderId="14" xfId="2"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4" xfId="0" applyFont="1" applyFill="1" applyBorder="1" applyAlignment="1">
      <alignment horizontal="center" vertical="top" wrapText="1"/>
    </xf>
    <xf numFmtId="14" fontId="3" fillId="0" borderId="16" xfId="0" applyNumberFormat="1" applyFont="1" applyFill="1" applyBorder="1" applyAlignment="1">
      <alignment horizontal="center" vertical="top" wrapText="1"/>
    </xf>
    <xf numFmtId="164" fontId="6" fillId="0" borderId="16" xfId="0" applyNumberFormat="1"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13" xfId="0" applyFont="1" applyFill="1" applyBorder="1" applyAlignment="1">
      <alignment horizontal="center" vertical="top" wrapText="1"/>
    </xf>
    <xf numFmtId="49" fontId="3" fillId="0" borderId="18" xfId="0" applyNumberFormat="1" applyFont="1" applyFill="1" applyBorder="1" applyAlignment="1">
      <alignment horizontal="center" vertical="top"/>
    </xf>
    <xf numFmtId="0" fontId="4" fillId="0" borderId="0" xfId="0" applyFont="1" applyFill="1" applyAlignment="1">
      <alignment horizontal="center" vertical="top"/>
    </xf>
    <xf numFmtId="49" fontId="3" fillId="0" borderId="5" xfId="0" applyNumberFormat="1" applyFont="1" applyFill="1" applyBorder="1" applyAlignment="1">
      <alignment horizontal="center" vertical="top"/>
    </xf>
    <xf numFmtId="49" fontId="3" fillId="0" borderId="7" xfId="0" applyNumberFormat="1" applyFont="1" applyFill="1" applyBorder="1" applyAlignment="1">
      <alignment horizontal="center" vertical="top"/>
    </xf>
    <xf numFmtId="4" fontId="3" fillId="0" borderId="3"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64" fontId="3" fillId="0" borderId="15" xfId="0" applyNumberFormat="1" applyFont="1" applyFill="1" applyBorder="1" applyAlignment="1">
      <alignment horizontal="center" vertical="center" wrapText="1"/>
    </xf>
    <xf numFmtId="164" fontId="3" fillId="0" borderId="16" xfId="0" applyNumberFormat="1" applyFont="1" applyFill="1" applyBorder="1" applyAlignment="1">
      <alignment horizontal="center" vertical="center" wrapText="1"/>
    </xf>
    <xf numFmtId="164" fontId="3" fillId="0" borderId="14" xfId="0" applyNumberFormat="1" applyFont="1" applyFill="1" applyBorder="1" applyAlignment="1">
      <alignment horizontal="center" vertical="center"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2" fontId="3" fillId="0" borderId="3"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164" fontId="3" fillId="0" borderId="8" xfId="0" applyNumberFormat="1" applyFont="1" applyFill="1" applyBorder="1" applyAlignment="1">
      <alignment horizontal="center" vertical="top" wrapText="1"/>
    </xf>
    <xf numFmtId="49" fontId="4" fillId="0" borderId="20" xfId="0" applyNumberFormat="1" applyFont="1" applyFill="1" applyBorder="1" applyAlignment="1">
      <alignment horizontal="center" vertical="top"/>
    </xf>
    <xf numFmtId="49" fontId="4" fillId="0" borderId="21" xfId="0" applyNumberFormat="1" applyFont="1" applyFill="1" applyBorder="1" applyAlignment="1">
      <alignment horizontal="center" vertical="top"/>
    </xf>
    <xf numFmtId="49" fontId="4" fillId="0" borderId="22" xfId="0" applyNumberFormat="1" applyFont="1" applyFill="1" applyBorder="1" applyAlignment="1">
      <alignment horizontal="center" vertical="top"/>
    </xf>
  </cellXfs>
  <cellStyles count="3">
    <cellStyle name="Обычный" xfId="0" builtinId="0"/>
    <cellStyle name="Обычный 2" xfId="2"/>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2"/>
  <dimension ref="A1:AO199"/>
  <sheetViews>
    <sheetView tabSelected="1" view="pageBreakPreview" topLeftCell="A158" zoomScale="60" zoomScaleNormal="90" workbookViewId="0">
      <selection activeCell="A156" sqref="A156:XFD156"/>
    </sheetView>
  </sheetViews>
  <sheetFormatPr defaultColWidth="9.109375" defaultRowHeight="13.8"/>
  <cols>
    <col min="1" max="1" width="10.44140625" style="20" bestFit="1" customWidth="1"/>
    <col min="2" max="2" width="71.5546875" style="1" customWidth="1"/>
    <col min="3" max="3" width="16" style="1" customWidth="1"/>
    <col min="4" max="4" width="34.88671875" style="76" customWidth="1"/>
    <col min="5" max="5" width="12" style="87" customWidth="1"/>
    <col min="6" max="6" width="15.44140625" style="1" customWidth="1"/>
    <col min="7" max="7" width="13.5546875" style="52" customWidth="1"/>
    <col min="8" max="11" width="6.33203125" style="1" customWidth="1"/>
    <col min="12" max="12" width="62.5546875" style="39" customWidth="1"/>
    <col min="13" max="13" width="15.33203125" style="43" customWidth="1"/>
    <col min="14" max="14" width="5.33203125" style="1" customWidth="1"/>
    <col min="15" max="15" width="17" style="1" customWidth="1"/>
    <col min="16" max="26" width="9.109375" style="1" customWidth="1"/>
    <col min="27" max="27" width="9.5546875" style="1" bestFit="1" customWidth="1"/>
    <col min="28" max="28" width="12.88671875" style="1" customWidth="1"/>
    <col min="29" max="29" width="14" style="1" customWidth="1"/>
    <col min="30" max="16384" width="9.109375" style="1"/>
  </cols>
  <sheetData>
    <row r="1" spans="1:13" hidden="1">
      <c r="L1" s="36"/>
      <c r="M1" s="36"/>
    </row>
    <row r="2" spans="1:13" ht="22.5" customHeight="1">
      <c r="M2" s="51" t="s">
        <v>91</v>
      </c>
    </row>
    <row r="3" spans="1:13" ht="24.75" customHeight="1">
      <c r="M3" s="51" t="s">
        <v>186</v>
      </c>
    </row>
    <row r="4" spans="1:13">
      <c r="M4" s="51"/>
    </row>
    <row r="5" spans="1:13" ht="38.25" customHeight="1">
      <c r="M5" s="51" t="s">
        <v>10</v>
      </c>
    </row>
    <row r="6" spans="1:13" ht="27.75" customHeight="1">
      <c r="M6" s="51" t="s">
        <v>190</v>
      </c>
    </row>
    <row r="7" spans="1:13" ht="20.25" customHeight="1">
      <c r="L7" s="86" t="s">
        <v>92</v>
      </c>
      <c r="M7" s="16"/>
    </row>
    <row r="8" spans="1:13" ht="19.5" customHeight="1">
      <c r="A8" s="145" t="s">
        <v>191</v>
      </c>
      <c r="B8" s="145"/>
      <c r="C8" s="145"/>
      <c r="D8" s="145"/>
      <c r="E8" s="145"/>
      <c r="F8" s="145"/>
      <c r="G8" s="145"/>
      <c r="H8" s="145"/>
      <c r="I8" s="145"/>
      <c r="J8" s="145"/>
      <c r="K8" s="145"/>
      <c r="L8" s="145"/>
      <c r="M8" s="145"/>
    </row>
    <row r="9" spans="1:13" ht="14.4" thickBot="1">
      <c r="A9" s="144" t="s">
        <v>274</v>
      </c>
      <c r="B9" s="144"/>
      <c r="C9" s="144"/>
      <c r="D9" s="144"/>
      <c r="E9" s="144"/>
      <c r="F9" s="144"/>
      <c r="G9" s="144"/>
      <c r="H9" s="144"/>
      <c r="I9" s="144"/>
      <c r="J9" s="144"/>
      <c r="K9" s="144"/>
      <c r="L9" s="144"/>
      <c r="M9" s="144"/>
    </row>
    <row r="10" spans="1:13" ht="25.5" customHeight="1">
      <c r="A10" s="146" t="s">
        <v>14</v>
      </c>
      <c r="B10" s="148" t="s">
        <v>15</v>
      </c>
      <c r="C10" s="148" t="s">
        <v>123</v>
      </c>
      <c r="D10" s="148" t="s">
        <v>124</v>
      </c>
      <c r="E10" s="148" t="s">
        <v>16</v>
      </c>
      <c r="F10" s="148" t="s">
        <v>17</v>
      </c>
      <c r="G10" s="150" t="s">
        <v>18</v>
      </c>
      <c r="H10" s="153" t="s">
        <v>192</v>
      </c>
      <c r="I10" s="153"/>
      <c r="J10" s="153"/>
      <c r="K10" s="153"/>
      <c r="L10" s="155" t="s">
        <v>112</v>
      </c>
      <c r="M10" s="156"/>
    </row>
    <row r="11" spans="1:13" ht="24" customHeight="1">
      <c r="A11" s="147"/>
      <c r="B11" s="149"/>
      <c r="C11" s="149"/>
      <c r="D11" s="149"/>
      <c r="E11" s="149"/>
      <c r="F11" s="149"/>
      <c r="G11" s="151"/>
      <c r="H11" s="154"/>
      <c r="I11" s="154"/>
      <c r="J11" s="154"/>
      <c r="K11" s="154"/>
      <c r="L11" s="157"/>
      <c r="M11" s="158"/>
    </row>
    <row r="12" spans="1:13" ht="51" customHeight="1">
      <c r="A12" s="147"/>
      <c r="B12" s="149"/>
      <c r="C12" s="149"/>
      <c r="D12" s="149"/>
      <c r="E12" s="149"/>
      <c r="F12" s="149"/>
      <c r="G12" s="152"/>
      <c r="H12" s="50" t="s">
        <v>0</v>
      </c>
      <c r="I12" s="50" t="s">
        <v>1</v>
      </c>
      <c r="J12" s="50" t="s">
        <v>2</v>
      </c>
      <c r="K12" s="50" t="s">
        <v>3</v>
      </c>
      <c r="L12" s="93" t="s">
        <v>113</v>
      </c>
      <c r="M12" s="94" t="s">
        <v>114</v>
      </c>
    </row>
    <row r="13" spans="1:13" s="19" customFormat="1" ht="26.25" customHeight="1">
      <c r="A13" s="91">
        <v>1</v>
      </c>
      <c r="B13" s="18">
        <v>2</v>
      </c>
      <c r="C13" s="18">
        <v>3</v>
      </c>
      <c r="D13" s="18">
        <v>4</v>
      </c>
      <c r="E13" s="18">
        <v>5</v>
      </c>
      <c r="F13" s="18">
        <v>6</v>
      </c>
      <c r="G13" s="18">
        <v>7</v>
      </c>
      <c r="H13" s="18">
        <v>8</v>
      </c>
      <c r="I13" s="18">
        <v>9</v>
      </c>
      <c r="J13" s="18">
        <v>10</v>
      </c>
      <c r="K13" s="18">
        <v>11</v>
      </c>
      <c r="L13" s="18">
        <v>12</v>
      </c>
      <c r="M13" s="102">
        <v>13</v>
      </c>
    </row>
    <row r="14" spans="1:13" s="3" customFormat="1" ht="26.25" customHeight="1">
      <c r="A14" s="21">
        <v>1</v>
      </c>
      <c r="B14" s="141" t="s">
        <v>39</v>
      </c>
      <c r="C14" s="142"/>
      <c r="D14" s="142"/>
      <c r="E14" s="142"/>
      <c r="F14" s="142"/>
      <c r="G14" s="142"/>
      <c r="H14" s="142"/>
      <c r="I14" s="142"/>
      <c r="J14" s="142"/>
      <c r="K14" s="142"/>
      <c r="L14" s="142"/>
      <c r="M14" s="143"/>
    </row>
    <row r="15" spans="1:13" s="3" customFormat="1" ht="23.25" customHeight="1">
      <c r="A15" s="124" t="s">
        <v>125</v>
      </c>
      <c r="B15" s="125"/>
      <c r="C15" s="125"/>
      <c r="D15" s="125"/>
      <c r="E15" s="125"/>
      <c r="F15" s="125"/>
      <c r="G15" s="125"/>
      <c r="H15" s="125"/>
      <c r="I15" s="125"/>
      <c r="J15" s="125"/>
      <c r="K15" s="125"/>
      <c r="L15" s="125"/>
      <c r="M15" s="126"/>
    </row>
    <row r="16" spans="1:13" s="3" customFormat="1" ht="23.25" customHeight="1">
      <c r="A16" s="121" t="s">
        <v>126</v>
      </c>
      <c r="B16" s="122"/>
      <c r="C16" s="122"/>
      <c r="D16" s="122"/>
      <c r="E16" s="122"/>
      <c r="F16" s="122"/>
      <c r="G16" s="122"/>
      <c r="H16" s="122"/>
      <c r="I16" s="122"/>
      <c r="J16" s="122"/>
      <c r="K16" s="122"/>
      <c r="L16" s="122"/>
      <c r="M16" s="123"/>
    </row>
    <row r="17" spans="1:13" ht="47.25" customHeight="1">
      <c r="A17" s="127" t="s">
        <v>40</v>
      </c>
      <c r="B17" s="130" t="s">
        <v>20</v>
      </c>
      <c r="C17" s="133" t="s">
        <v>180</v>
      </c>
      <c r="D17" s="114" t="s">
        <v>137</v>
      </c>
      <c r="E17" s="112">
        <v>45292</v>
      </c>
      <c r="F17" s="112">
        <v>45657</v>
      </c>
      <c r="G17" s="114">
        <v>0</v>
      </c>
      <c r="H17" s="106" t="s">
        <v>30</v>
      </c>
      <c r="I17" s="106"/>
      <c r="J17" s="106"/>
      <c r="K17" s="109" t="s">
        <v>30</v>
      </c>
      <c r="L17" s="40" t="s">
        <v>225</v>
      </c>
      <c r="M17" s="70">
        <v>4600</v>
      </c>
    </row>
    <row r="18" spans="1:13" ht="60" customHeight="1">
      <c r="A18" s="129"/>
      <c r="B18" s="132"/>
      <c r="C18" s="135"/>
      <c r="D18" s="115"/>
      <c r="E18" s="113"/>
      <c r="F18" s="113"/>
      <c r="G18" s="115"/>
      <c r="H18" s="107"/>
      <c r="I18" s="107"/>
      <c r="J18" s="107"/>
      <c r="K18" s="111"/>
      <c r="L18" s="40" t="s">
        <v>226</v>
      </c>
      <c r="M18" s="94">
        <v>100</v>
      </c>
    </row>
    <row r="19" spans="1:13" ht="92.25" customHeight="1">
      <c r="A19" s="22"/>
      <c r="B19" s="48" t="s">
        <v>202</v>
      </c>
      <c r="C19" s="32" t="s">
        <v>180</v>
      </c>
      <c r="D19" s="57" t="s">
        <v>4</v>
      </c>
      <c r="E19" s="72" t="s">
        <v>4</v>
      </c>
      <c r="F19" s="88">
        <v>45657</v>
      </c>
      <c r="G19" s="54" t="s">
        <v>4</v>
      </c>
      <c r="H19" s="49" t="s">
        <v>30</v>
      </c>
      <c r="I19" s="72"/>
      <c r="J19" s="49"/>
      <c r="K19" s="49" t="s">
        <v>30</v>
      </c>
      <c r="L19" s="17" t="s">
        <v>4</v>
      </c>
      <c r="M19" s="47" t="s">
        <v>4</v>
      </c>
    </row>
    <row r="20" spans="1:13" s="3" customFormat="1" ht="23.25" customHeight="1">
      <c r="A20" s="121" t="s">
        <v>127</v>
      </c>
      <c r="B20" s="122"/>
      <c r="C20" s="122"/>
      <c r="D20" s="122"/>
      <c r="E20" s="122"/>
      <c r="F20" s="122"/>
      <c r="G20" s="122"/>
      <c r="H20" s="122"/>
      <c r="I20" s="122"/>
      <c r="J20" s="122"/>
      <c r="K20" s="122"/>
      <c r="L20" s="122"/>
      <c r="M20" s="123"/>
    </row>
    <row r="21" spans="1:13" ht="44.25" customHeight="1">
      <c r="A21" s="127" t="s">
        <v>41</v>
      </c>
      <c r="B21" s="130" t="s">
        <v>19</v>
      </c>
      <c r="C21" s="133" t="s">
        <v>180</v>
      </c>
      <c r="D21" s="114" t="s">
        <v>136</v>
      </c>
      <c r="E21" s="112">
        <v>45292</v>
      </c>
      <c r="F21" s="112">
        <v>45657</v>
      </c>
      <c r="G21" s="114">
        <v>257.60000000000002</v>
      </c>
      <c r="H21" s="116" t="s">
        <v>30</v>
      </c>
      <c r="I21" s="116" t="s">
        <v>30</v>
      </c>
      <c r="J21" s="116" t="s">
        <v>30</v>
      </c>
      <c r="K21" s="116" t="s">
        <v>30</v>
      </c>
      <c r="L21" s="40" t="s">
        <v>227</v>
      </c>
      <c r="M21" s="94">
        <v>86</v>
      </c>
    </row>
    <row r="22" spans="1:13" ht="68.25" customHeight="1">
      <c r="A22" s="129"/>
      <c r="B22" s="132"/>
      <c r="C22" s="135"/>
      <c r="D22" s="115"/>
      <c r="E22" s="113"/>
      <c r="F22" s="113"/>
      <c r="G22" s="115"/>
      <c r="H22" s="118"/>
      <c r="I22" s="118"/>
      <c r="J22" s="118"/>
      <c r="K22" s="118"/>
      <c r="L22" s="40" t="s">
        <v>228</v>
      </c>
      <c r="M22" s="94">
        <v>45</v>
      </c>
    </row>
    <row r="23" spans="1:13" ht="111.75" customHeight="1">
      <c r="A23" s="22"/>
      <c r="B23" s="48" t="s">
        <v>201</v>
      </c>
      <c r="C23" s="32" t="s">
        <v>180</v>
      </c>
      <c r="D23" s="57" t="s">
        <v>4</v>
      </c>
      <c r="E23" s="72" t="s">
        <v>4</v>
      </c>
      <c r="F23" s="88">
        <v>45657</v>
      </c>
      <c r="G23" s="54" t="s">
        <v>4</v>
      </c>
      <c r="H23" s="49" t="s">
        <v>30</v>
      </c>
      <c r="I23" s="49" t="s">
        <v>30</v>
      </c>
      <c r="J23" s="49" t="s">
        <v>30</v>
      </c>
      <c r="K23" s="49" t="s">
        <v>30</v>
      </c>
      <c r="L23" s="17" t="s">
        <v>4</v>
      </c>
      <c r="M23" s="47" t="s">
        <v>4</v>
      </c>
    </row>
    <row r="24" spans="1:13" ht="29.25" customHeight="1">
      <c r="A24" s="124" t="s">
        <v>134</v>
      </c>
      <c r="B24" s="125"/>
      <c r="C24" s="125"/>
      <c r="D24" s="125"/>
      <c r="E24" s="125"/>
      <c r="F24" s="125"/>
      <c r="G24" s="125"/>
      <c r="H24" s="125"/>
      <c r="I24" s="125"/>
      <c r="J24" s="125"/>
      <c r="K24" s="125"/>
      <c r="L24" s="125"/>
      <c r="M24" s="126"/>
    </row>
    <row r="25" spans="1:13" ht="25.5" customHeight="1">
      <c r="A25" s="121" t="s">
        <v>126</v>
      </c>
      <c r="B25" s="122"/>
      <c r="C25" s="122"/>
      <c r="D25" s="122"/>
      <c r="E25" s="122"/>
      <c r="F25" s="122"/>
      <c r="G25" s="122"/>
      <c r="H25" s="122"/>
      <c r="I25" s="122"/>
      <c r="J25" s="122"/>
      <c r="K25" s="122"/>
      <c r="L25" s="122"/>
      <c r="M25" s="123"/>
    </row>
    <row r="26" spans="1:13" ht="43.5" customHeight="1">
      <c r="A26" s="127" t="s">
        <v>42</v>
      </c>
      <c r="B26" s="130" t="s">
        <v>106</v>
      </c>
      <c r="C26" s="133" t="s">
        <v>180</v>
      </c>
      <c r="D26" s="114" t="s">
        <v>138</v>
      </c>
      <c r="E26" s="112">
        <v>45383</v>
      </c>
      <c r="F26" s="112">
        <v>45565</v>
      </c>
      <c r="G26" s="114">
        <v>0</v>
      </c>
      <c r="H26" s="106"/>
      <c r="I26" s="106" t="s">
        <v>30</v>
      </c>
      <c r="J26" s="106" t="s">
        <v>30</v>
      </c>
      <c r="K26" s="106"/>
      <c r="L26" s="40" t="s">
        <v>229</v>
      </c>
      <c r="M26" s="94">
        <v>5.4</v>
      </c>
    </row>
    <row r="27" spans="1:13" ht="71.25" customHeight="1">
      <c r="A27" s="129"/>
      <c r="B27" s="132"/>
      <c r="C27" s="135"/>
      <c r="D27" s="115"/>
      <c r="E27" s="113"/>
      <c r="F27" s="113"/>
      <c r="G27" s="115"/>
      <c r="H27" s="107"/>
      <c r="I27" s="107"/>
      <c r="J27" s="107"/>
      <c r="K27" s="107"/>
      <c r="L27" s="40" t="s">
        <v>230</v>
      </c>
      <c r="M27" s="89">
        <v>12</v>
      </c>
    </row>
    <row r="28" spans="1:13" ht="117.75" customHeight="1">
      <c r="A28" s="22"/>
      <c r="B28" s="48" t="s">
        <v>208</v>
      </c>
      <c r="C28" s="32" t="s">
        <v>180</v>
      </c>
      <c r="D28" s="57"/>
      <c r="E28" s="72" t="s">
        <v>4</v>
      </c>
      <c r="F28" s="88">
        <v>45565</v>
      </c>
      <c r="G28" s="54" t="s">
        <v>4</v>
      </c>
      <c r="H28" s="72"/>
      <c r="I28" s="49" t="s">
        <v>30</v>
      </c>
      <c r="J28" s="49" t="s">
        <v>30</v>
      </c>
      <c r="K28" s="49"/>
      <c r="L28" s="17" t="s">
        <v>4</v>
      </c>
      <c r="M28" s="47" t="s">
        <v>4</v>
      </c>
    </row>
    <row r="29" spans="1:13" ht="134.25" customHeight="1">
      <c r="A29" s="127" t="s">
        <v>43</v>
      </c>
      <c r="B29" s="130" t="s">
        <v>32</v>
      </c>
      <c r="C29" s="133" t="s">
        <v>180</v>
      </c>
      <c r="D29" s="136" t="s">
        <v>140</v>
      </c>
      <c r="E29" s="112">
        <v>45292</v>
      </c>
      <c r="F29" s="112">
        <v>45657</v>
      </c>
      <c r="G29" s="114">
        <v>0</v>
      </c>
      <c r="H29" s="106" t="s">
        <v>30</v>
      </c>
      <c r="I29" s="106" t="s">
        <v>30</v>
      </c>
      <c r="J29" s="106" t="s">
        <v>30</v>
      </c>
      <c r="K29" s="109" t="s">
        <v>30</v>
      </c>
      <c r="L29" s="40" t="s">
        <v>231</v>
      </c>
      <c r="M29" s="94">
        <v>80</v>
      </c>
    </row>
    <row r="30" spans="1:13" ht="55.5" customHeight="1">
      <c r="A30" s="128"/>
      <c r="B30" s="131"/>
      <c r="C30" s="134"/>
      <c r="D30" s="137"/>
      <c r="E30" s="139"/>
      <c r="F30" s="139"/>
      <c r="G30" s="140"/>
      <c r="H30" s="108"/>
      <c r="I30" s="108"/>
      <c r="J30" s="108"/>
      <c r="K30" s="110"/>
      <c r="L30" s="40" t="s">
        <v>232</v>
      </c>
      <c r="M30" s="89">
        <v>70</v>
      </c>
    </row>
    <row r="31" spans="1:13" ht="69.75" customHeight="1">
      <c r="A31" s="128"/>
      <c r="B31" s="131"/>
      <c r="C31" s="134"/>
      <c r="D31" s="137"/>
      <c r="E31" s="139"/>
      <c r="F31" s="139"/>
      <c r="G31" s="140"/>
      <c r="H31" s="108"/>
      <c r="I31" s="108"/>
      <c r="J31" s="108"/>
      <c r="K31" s="110"/>
      <c r="L31" s="40" t="s">
        <v>233</v>
      </c>
      <c r="M31" s="89">
        <v>190</v>
      </c>
    </row>
    <row r="32" spans="1:13" ht="59.25" customHeight="1">
      <c r="A32" s="129"/>
      <c r="B32" s="132"/>
      <c r="C32" s="135"/>
      <c r="D32" s="138"/>
      <c r="E32" s="113"/>
      <c r="F32" s="113"/>
      <c r="G32" s="115"/>
      <c r="H32" s="107"/>
      <c r="I32" s="107"/>
      <c r="J32" s="107"/>
      <c r="K32" s="111"/>
      <c r="L32" s="40" t="s">
        <v>235</v>
      </c>
      <c r="M32" s="94" t="s">
        <v>234</v>
      </c>
    </row>
    <row r="33" spans="1:13" ht="118.5" customHeight="1">
      <c r="A33" s="22"/>
      <c r="B33" s="48" t="s">
        <v>209</v>
      </c>
      <c r="C33" s="32" t="s">
        <v>180</v>
      </c>
      <c r="D33" s="57" t="s">
        <v>4</v>
      </c>
      <c r="E33" s="72" t="s">
        <v>4</v>
      </c>
      <c r="F33" s="88">
        <v>45657</v>
      </c>
      <c r="G33" s="54" t="s">
        <v>4</v>
      </c>
      <c r="H33" s="49" t="s">
        <v>30</v>
      </c>
      <c r="I33" s="49" t="s">
        <v>30</v>
      </c>
      <c r="J33" s="49" t="s">
        <v>30</v>
      </c>
      <c r="K33" s="49" t="s">
        <v>30</v>
      </c>
      <c r="L33" s="17" t="s">
        <v>4</v>
      </c>
      <c r="M33" s="47" t="s">
        <v>4</v>
      </c>
    </row>
    <row r="34" spans="1:13" ht="22.5" customHeight="1">
      <c r="A34" s="121" t="s">
        <v>127</v>
      </c>
      <c r="B34" s="122"/>
      <c r="C34" s="122"/>
      <c r="D34" s="122"/>
      <c r="E34" s="122"/>
      <c r="F34" s="122"/>
      <c r="G34" s="122"/>
      <c r="H34" s="122"/>
      <c r="I34" s="122"/>
      <c r="J34" s="122"/>
      <c r="K34" s="122"/>
      <c r="L34" s="122"/>
      <c r="M34" s="123"/>
    </row>
    <row r="35" spans="1:13" ht="93.75" customHeight="1">
      <c r="A35" s="91" t="s">
        <v>44</v>
      </c>
      <c r="B35" s="2" t="s">
        <v>21</v>
      </c>
      <c r="C35" s="34" t="s">
        <v>180</v>
      </c>
      <c r="D35" s="58" t="s">
        <v>139</v>
      </c>
      <c r="E35" s="71">
        <v>45292</v>
      </c>
      <c r="F35" s="71">
        <v>45657</v>
      </c>
      <c r="G35" s="53">
        <v>694.1</v>
      </c>
      <c r="H35" s="50" t="s">
        <v>30</v>
      </c>
      <c r="I35" s="50" t="s">
        <v>30</v>
      </c>
      <c r="J35" s="50"/>
      <c r="K35" s="92" t="s">
        <v>30</v>
      </c>
      <c r="L35" s="40" t="s">
        <v>159</v>
      </c>
      <c r="M35" s="94">
        <v>0</v>
      </c>
    </row>
    <row r="36" spans="1:13" ht="114.75" customHeight="1">
      <c r="A36" s="22"/>
      <c r="B36" s="48" t="s">
        <v>210</v>
      </c>
      <c r="C36" s="32" t="s">
        <v>180</v>
      </c>
      <c r="D36" s="57" t="s">
        <v>4</v>
      </c>
      <c r="E36" s="72" t="s">
        <v>4</v>
      </c>
      <c r="F36" s="88">
        <v>45657</v>
      </c>
      <c r="G36" s="54" t="s">
        <v>4</v>
      </c>
      <c r="H36" s="49" t="s">
        <v>30</v>
      </c>
      <c r="I36" s="49" t="s">
        <v>30</v>
      </c>
      <c r="J36" s="49"/>
      <c r="K36" s="49" t="s">
        <v>30</v>
      </c>
      <c r="L36" s="17" t="s">
        <v>4</v>
      </c>
      <c r="M36" s="47" t="s">
        <v>4</v>
      </c>
    </row>
    <row r="37" spans="1:13" ht="177.75" customHeight="1">
      <c r="A37" s="91" t="s">
        <v>45</v>
      </c>
      <c r="B37" s="2" t="s">
        <v>22</v>
      </c>
      <c r="C37" s="34" t="s">
        <v>180</v>
      </c>
      <c r="D37" s="58" t="s">
        <v>141</v>
      </c>
      <c r="E37" s="71">
        <v>45292</v>
      </c>
      <c r="F37" s="71">
        <v>45657</v>
      </c>
      <c r="G37" s="53">
        <v>259.39999999999998</v>
      </c>
      <c r="H37" s="50" t="s">
        <v>30</v>
      </c>
      <c r="I37" s="50" t="s">
        <v>30</v>
      </c>
      <c r="J37" s="50" t="s">
        <v>30</v>
      </c>
      <c r="K37" s="50" t="s">
        <v>30</v>
      </c>
      <c r="L37" s="40" t="s">
        <v>115</v>
      </c>
      <c r="M37" s="94">
        <v>55</v>
      </c>
    </row>
    <row r="38" spans="1:13" ht="110.25" customHeight="1">
      <c r="A38" s="22"/>
      <c r="B38" s="48" t="s">
        <v>211</v>
      </c>
      <c r="C38" s="32" t="s">
        <v>180</v>
      </c>
      <c r="D38" s="57" t="s">
        <v>4</v>
      </c>
      <c r="E38" s="72" t="s">
        <v>4</v>
      </c>
      <c r="F38" s="88">
        <v>45657</v>
      </c>
      <c r="G38" s="54" t="s">
        <v>4</v>
      </c>
      <c r="H38" s="49" t="s">
        <v>30</v>
      </c>
      <c r="I38" s="49" t="s">
        <v>30</v>
      </c>
      <c r="J38" s="49" t="s">
        <v>30</v>
      </c>
      <c r="K38" s="49" t="s">
        <v>30</v>
      </c>
      <c r="L38" s="17" t="s">
        <v>4</v>
      </c>
      <c r="M38" s="47" t="s">
        <v>4</v>
      </c>
    </row>
    <row r="39" spans="1:13" ht="45" customHeight="1">
      <c r="A39" s="127" t="s">
        <v>46</v>
      </c>
      <c r="B39" s="130" t="s">
        <v>23</v>
      </c>
      <c r="C39" s="133" t="s">
        <v>180</v>
      </c>
      <c r="D39" s="136" t="s">
        <v>142</v>
      </c>
      <c r="E39" s="112">
        <v>45292</v>
      </c>
      <c r="F39" s="112">
        <v>45657</v>
      </c>
      <c r="G39" s="114">
        <v>286.2</v>
      </c>
      <c r="H39" s="106" t="s">
        <v>30</v>
      </c>
      <c r="I39" s="106" t="s">
        <v>30</v>
      </c>
      <c r="J39" s="106" t="s">
        <v>30</v>
      </c>
      <c r="K39" s="106" t="s">
        <v>30</v>
      </c>
      <c r="L39" s="40" t="s">
        <v>237</v>
      </c>
      <c r="M39" s="94">
        <v>70</v>
      </c>
    </row>
    <row r="40" spans="1:13" ht="69.75" customHeight="1">
      <c r="A40" s="129"/>
      <c r="B40" s="132"/>
      <c r="C40" s="135"/>
      <c r="D40" s="138"/>
      <c r="E40" s="113"/>
      <c r="F40" s="113"/>
      <c r="G40" s="115"/>
      <c r="H40" s="107"/>
      <c r="I40" s="107"/>
      <c r="J40" s="107"/>
      <c r="K40" s="107"/>
      <c r="L40" s="40" t="s">
        <v>236</v>
      </c>
      <c r="M40" s="94">
        <v>240</v>
      </c>
    </row>
    <row r="41" spans="1:13" ht="109.5" customHeight="1">
      <c r="A41" s="22"/>
      <c r="B41" s="48" t="s">
        <v>212</v>
      </c>
      <c r="C41" s="32" t="s">
        <v>180</v>
      </c>
      <c r="D41" s="57" t="s">
        <v>4</v>
      </c>
      <c r="E41" s="72" t="s">
        <v>4</v>
      </c>
      <c r="F41" s="88">
        <v>45657</v>
      </c>
      <c r="G41" s="54" t="s">
        <v>4</v>
      </c>
      <c r="H41" s="49" t="s">
        <v>30</v>
      </c>
      <c r="I41" s="49" t="s">
        <v>30</v>
      </c>
      <c r="J41" s="49" t="s">
        <v>30</v>
      </c>
      <c r="K41" s="49" t="s">
        <v>30</v>
      </c>
      <c r="L41" s="17" t="s">
        <v>4</v>
      </c>
      <c r="M41" s="47" t="s">
        <v>4</v>
      </c>
    </row>
    <row r="42" spans="1:13" ht="28.5" customHeight="1">
      <c r="A42" s="124" t="s">
        <v>128</v>
      </c>
      <c r="B42" s="125"/>
      <c r="C42" s="125"/>
      <c r="D42" s="125"/>
      <c r="E42" s="125"/>
      <c r="F42" s="125"/>
      <c r="G42" s="125"/>
      <c r="H42" s="125"/>
      <c r="I42" s="125"/>
      <c r="J42" s="125"/>
      <c r="K42" s="125"/>
      <c r="L42" s="125"/>
      <c r="M42" s="126"/>
    </row>
    <row r="43" spans="1:13" ht="23.25" customHeight="1">
      <c r="A43" s="121" t="s">
        <v>126</v>
      </c>
      <c r="B43" s="122"/>
      <c r="C43" s="122"/>
      <c r="D43" s="122"/>
      <c r="E43" s="122"/>
      <c r="F43" s="122"/>
      <c r="G43" s="122"/>
      <c r="H43" s="122"/>
      <c r="I43" s="122"/>
      <c r="J43" s="122"/>
      <c r="K43" s="122"/>
      <c r="L43" s="122"/>
      <c r="M43" s="123"/>
    </row>
    <row r="44" spans="1:13" s="3" customFormat="1" ht="24" customHeight="1">
      <c r="A44" s="121" t="s">
        <v>127</v>
      </c>
      <c r="B44" s="122"/>
      <c r="C44" s="122"/>
      <c r="D44" s="122"/>
      <c r="E44" s="122"/>
      <c r="F44" s="122"/>
      <c r="G44" s="122"/>
      <c r="H44" s="122"/>
      <c r="I44" s="122"/>
      <c r="J44" s="122"/>
      <c r="K44" s="122"/>
      <c r="L44" s="122"/>
      <c r="M44" s="123"/>
    </row>
    <row r="45" spans="1:13" ht="46.5" customHeight="1">
      <c r="A45" s="127" t="s">
        <v>47</v>
      </c>
      <c r="B45" s="130" t="s">
        <v>5</v>
      </c>
      <c r="C45" s="133" t="s">
        <v>180</v>
      </c>
      <c r="D45" s="136" t="s">
        <v>143</v>
      </c>
      <c r="E45" s="112">
        <v>45292</v>
      </c>
      <c r="F45" s="112">
        <v>45657</v>
      </c>
      <c r="G45" s="119">
        <f>SUM(G47:G48)</f>
        <v>10111.9</v>
      </c>
      <c r="H45" s="116" t="s">
        <v>30</v>
      </c>
      <c r="I45" s="116" t="s">
        <v>30</v>
      </c>
      <c r="J45" s="116" t="s">
        <v>30</v>
      </c>
      <c r="K45" s="106" t="s">
        <v>30</v>
      </c>
      <c r="L45" s="40" t="s">
        <v>238</v>
      </c>
      <c r="M45" s="94">
        <v>90</v>
      </c>
    </row>
    <row r="46" spans="1:13" ht="65.25" customHeight="1">
      <c r="A46" s="129"/>
      <c r="B46" s="132"/>
      <c r="C46" s="135"/>
      <c r="D46" s="138"/>
      <c r="E46" s="113"/>
      <c r="F46" s="113"/>
      <c r="G46" s="120"/>
      <c r="H46" s="118"/>
      <c r="I46" s="118"/>
      <c r="J46" s="118"/>
      <c r="K46" s="107"/>
      <c r="L46" s="40" t="s">
        <v>239</v>
      </c>
      <c r="M46" s="94">
        <v>97</v>
      </c>
    </row>
    <row r="47" spans="1:13" ht="95.25" customHeight="1">
      <c r="A47" s="91" t="s">
        <v>48</v>
      </c>
      <c r="B47" s="4" t="s">
        <v>95</v>
      </c>
      <c r="C47" s="34" t="s">
        <v>180</v>
      </c>
      <c r="D47" s="58" t="s">
        <v>160</v>
      </c>
      <c r="E47" s="71">
        <v>45383</v>
      </c>
      <c r="F47" s="71">
        <v>45657</v>
      </c>
      <c r="G47" s="53">
        <v>9261</v>
      </c>
      <c r="H47" s="74"/>
      <c r="I47" s="74" t="s">
        <v>30</v>
      </c>
      <c r="J47" s="74" t="s">
        <v>30</v>
      </c>
      <c r="K47" s="74" t="s">
        <v>30</v>
      </c>
      <c r="L47" s="37" t="s">
        <v>4</v>
      </c>
      <c r="M47" s="38" t="s">
        <v>4</v>
      </c>
    </row>
    <row r="48" spans="1:13" ht="94.5" customHeight="1">
      <c r="A48" s="91" t="s">
        <v>49</v>
      </c>
      <c r="B48" s="4" t="s">
        <v>96</v>
      </c>
      <c r="C48" s="34" t="s">
        <v>180</v>
      </c>
      <c r="D48" s="58" t="s">
        <v>161</v>
      </c>
      <c r="E48" s="71">
        <v>45292</v>
      </c>
      <c r="F48" s="71">
        <v>45657</v>
      </c>
      <c r="G48" s="53">
        <v>850.9</v>
      </c>
      <c r="H48" s="74" t="s">
        <v>30</v>
      </c>
      <c r="I48" s="74" t="s">
        <v>30</v>
      </c>
      <c r="J48" s="74" t="s">
        <v>30</v>
      </c>
      <c r="K48" s="50" t="s">
        <v>30</v>
      </c>
      <c r="L48" s="37" t="s">
        <v>4</v>
      </c>
      <c r="M48" s="38" t="s">
        <v>4</v>
      </c>
    </row>
    <row r="49" spans="1:16" ht="110.25" customHeight="1">
      <c r="A49" s="22"/>
      <c r="B49" s="48" t="s">
        <v>213</v>
      </c>
      <c r="C49" s="32" t="s">
        <v>180</v>
      </c>
      <c r="D49" s="57" t="s">
        <v>4</v>
      </c>
      <c r="E49" s="72" t="s">
        <v>4</v>
      </c>
      <c r="F49" s="88">
        <v>45657</v>
      </c>
      <c r="G49" s="54" t="s">
        <v>4</v>
      </c>
      <c r="H49" s="49" t="s">
        <v>30</v>
      </c>
      <c r="I49" s="49" t="s">
        <v>30</v>
      </c>
      <c r="J49" s="49" t="s">
        <v>30</v>
      </c>
      <c r="K49" s="49" t="s">
        <v>30</v>
      </c>
      <c r="L49" s="17" t="s">
        <v>4</v>
      </c>
      <c r="M49" s="47" t="s">
        <v>4</v>
      </c>
    </row>
    <row r="50" spans="1:16" ht="57" customHeight="1">
      <c r="A50" s="127" t="s">
        <v>50</v>
      </c>
      <c r="B50" s="130" t="s">
        <v>33</v>
      </c>
      <c r="C50" s="133" t="s">
        <v>180</v>
      </c>
      <c r="D50" s="136" t="s">
        <v>144</v>
      </c>
      <c r="E50" s="112">
        <v>45292</v>
      </c>
      <c r="F50" s="112">
        <v>45657</v>
      </c>
      <c r="G50" s="114">
        <v>19856.7</v>
      </c>
      <c r="H50" s="116" t="s">
        <v>30</v>
      </c>
      <c r="I50" s="116" t="s">
        <v>30</v>
      </c>
      <c r="J50" s="116" t="s">
        <v>30</v>
      </c>
      <c r="K50" s="116" t="s">
        <v>30</v>
      </c>
      <c r="L50" s="40" t="s">
        <v>220</v>
      </c>
      <c r="M50" s="94">
        <v>60</v>
      </c>
      <c r="P50" s="90"/>
    </row>
    <row r="51" spans="1:16" ht="36.75" customHeight="1">
      <c r="A51" s="128"/>
      <c r="B51" s="131"/>
      <c r="C51" s="134"/>
      <c r="D51" s="137"/>
      <c r="E51" s="139"/>
      <c r="F51" s="139"/>
      <c r="G51" s="140"/>
      <c r="H51" s="117"/>
      <c r="I51" s="117"/>
      <c r="J51" s="117"/>
      <c r="K51" s="117"/>
      <c r="L51" s="40" t="s">
        <v>215</v>
      </c>
      <c r="M51" s="94">
        <v>100</v>
      </c>
      <c r="P51" s="90"/>
    </row>
    <row r="52" spans="1:16" ht="36" customHeight="1">
      <c r="A52" s="128"/>
      <c r="B52" s="131"/>
      <c r="C52" s="134"/>
      <c r="D52" s="137"/>
      <c r="E52" s="139"/>
      <c r="F52" s="139"/>
      <c r="G52" s="140"/>
      <c r="H52" s="117"/>
      <c r="I52" s="117"/>
      <c r="J52" s="117"/>
      <c r="K52" s="117"/>
      <c r="L52" s="40" t="s">
        <v>216</v>
      </c>
      <c r="M52" s="94">
        <v>26.7</v>
      </c>
      <c r="P52" s="90"/>
    </row>
    <row r="53" spans="1:16" ht="50.25" customHeight="1">
      <c r="A53" s="128"/>
      <c r="B53" s="131"/>
      <c r="C53" s="134"/>
      <c r="D53" s="137"/>
      <c r="E53" s="139"/>
      <c r="F53" s="139"/>
      <c r="G53" s="140"/>
      <c r="H53" s="117"/>
      <c r="I53" s="117"/>
      <c r="J53" s="117"/>
      <c r="K53" s="117"/>
      <c r="L53" s="40" t="s">
        <v>217</v>
      </c>
      <c r="M53" s="89">
        <v>2</v>
      </c>
      <c r="P53" s="90"/>
    </row>
    <row r="54" spans="1:16" ht="53.25" customHeight="1">
      <c r="A54" s="128"/>
      <c r="B54" s="131"/>
      <c r="C54" s="134"/>
      <c r="D54" s="137"/>
      <c r="E54" s="139"/>
      <c r="F54" s="139"/>
      <c r="G54" s="140"/>
      <c r="H54" s="117"/>
      <c r="I54" s="117"/>
      <c r="J54" s="117"/>
      <c r="K54" s="117"/>
      <c r="L54" s="40" t="s">
        <v>218</v>
      </c>
      <c r="M54" s="89">
        <v>15</v>
      </c>
      <c r="P54" s="90"/>
    </row>
    <row r="55" spans="1:16" ht="77.25" customHeight="1">
      <c r="A55" s="129"/>
      <c r="B55" s="132"/>
      <c r="C55" s="135"/>
      <c r="D55" s="138"/>
      <c r="E55" s="113"/>
      <c r="F55" s="113"/>
      <c r="G55" s="115"/>
      <c r="H55" s="118"/>
      <c r="I55" s="118"/>
      <c r="J55" s="118"/>
      <c r="K55" s="118"/>
      <c r="L55" s="40" t="s">
        <v>219</v>
      </c>
      <c r="M55" s="89">
        <v>11</v>
      </c>
      <c r="P55" s="90"/>
    </row>
    <row r="56" spans="1:16" ht="111.75" customHeight="1">
      <c r="A56" s="22"/>
      <c r="B56" s="48" t="s">
        <v>203</v>
      </c>
      <c r="C56" s="32" t="s">
        <v>180</v>
      </c>
      <c r="D56" s="57" t="s">
        <v>4</v>
      </c>
      <c r="E56" s="72" t="s">
        <v>4</v>
      </c>
      <c r="F56" s="88">
        <v>45657</v>
      </c>
      <c r="G56" s="54" t="s">
        <v>4</v>
      </c>
      <c r="H56" s="49" t="s">
        <v>30</v>
      </c>
      <c r="I56" s="49" t="s">
        <v>30</v>
      </c>
      <c r="J56" s="49" t="s">
        <v>30</v>
      </c>
      <c r="K56" s="49" t="s">
        <v>30</v>
      </c>
      <c r="L56" s="17" t="s">
        <v>4</v>
      </c>
      <c r="M56" s="47" t="s">
        <v>4</v>
      </c>
    </row>
    <row r="57" spans="1:16" ht="116.25" customHeight="1">
      <c r="A57" s="22"/>
      <c r="B57" s="48" t="s">
        <v>204</v>
      </c>
      <c r="C57" s="32" t="s">
        <v>180</v>
      </c>
      <c r="D57" s="57" t="s">
        <v>4</v>
      </c>
      <c r="E57" s="72" t="s">
        <v>4</v>
      </c>
      <c r="F57" s="88">
        <v>45657</v>
      </c>
      <c r="G57" s="54" t="s">
        <v>4</v>
      </c>
      <c r="H57" s="49"/>
      <c r="I57" s="49" t="s">
        <v>30</v>
      </c>
      <c r="J57" s="49" t="s">
        <v>30</v>
      </c>
      <c r="K57" s="49"/>
      <c r="L57" s="17" t="s">
        <v>4</v>
      </c>
      <c r="M57" s="47" t="s">
        <v>4</v>
      </c>
    </row>
    <row r="58" spans="1:16" ht="114" customHeight="1">
      <c r="A58" s="22"/>
      <c r="B58" s="48" t="s">
        <v>205</v>
      </c>
      <c r="C58" s="32" t="s">
        <v>180</v>
      </c>
      <c r="D58" s="57" t="s">
        <v>4</v>
      </c>
      <c r="E58" s="72" t="s">
        <v>4</v>
      </c>
      <c r="F58" s="88">
        <v>45657</v>
      </c>
      <c r="G58" s="54" t="s">
        <v>4</v>
      </c>
      <c r="H58" s="49" t="s">
        <v>30</v>
      </c>
      <c r="I58" s="49" t="s">
        <v>30</v>
      </c>
      <c r="J58" s="49" t="s">
        <v>30</v>
      </c>
      <c r="K58" s="49" t="s">
        <v>30</v>
      </c>
      <c r="L58" s="17" t="s">
        <v>4</v>
      </c>
      <c r="M58" s="47" t="s">
        <v>4</v>
      </c>
    </row>
    <row r="59" spans="1:16" ht="41.25" customHeight="1">
      <c r="A59" s="127" t="s">
        <v>51</v>
      </c>
      <c r="B59" s="130" t="s">
        <v>109</v>
      </c>
      <c r="C59" s="133" t="s">
        <v>180</v>
      </c>
      <c r="D59" s="136" t="s">
        <v>145</v>
      </c>
      <c r="E59" s="112">
        <v>45292</v>
      </c>
      <c r="F59" s="112">
        <v>45565</v>
      </c>
      <c r="G59" s="114">
        <v>3331.8</v>
      </c>
      <c r="H59" s="106" t="s">
        <v>30</v>
      </c>
      <c r="I59" s="106" t="s">
        <v>30</v>
      </c>
      <c r="J59" s="106" t="s">
        <v>30</v>
      </c>
      <c r="K59" s="106"/>
      <c r="L59" s="40" t="s">
        <v>240</v>
      </c>
      <c r="M59" s="89">
        <v>3</v>
      </c>
    </row>
    <row r="60" spans="1:16" ht="78.75" customHeight="1">
      <c r="A60" s="129"/>
      <c r="B60" s="132"/>
      <c r="C60" s="135"/>
      <c r="D60" s="138"/>
      <c r="E60" s="113"/>
      <c r="F60" s="113"/>
      <c r="G60" s="115"/>
      <c r="H60" s="107"/>
      <c r="I60" s="107"/>
      <c r="J60" s="107"/>
      <c r="K60" s="107"/>
      <c r="L60" s="40" t="s">
        <v>241</v>
      </c>
      <c r="M60" s="89">
        <v>4</v>
      </c>
    </row>
    <row r="61" spans="1:16" ht="117.75" customHeight="1">
      <c r="A61" s="22"/>
      <c r="B61" s="48" t="s">
        <v>206</v>
      </c>
      <c r="C61" s="32" t="s">
        <v>180</v>
      </c>
      <c r="D61" s="57" t="s">
        <v>4</v>
      </c>
      <c r="E61" s="72" t="s">
        <v>4</v>
      </c>
      <c r="F61" s="88">
        <v>45565</v>
      </c>
      <c r="G61" s="54" t="s">
        <v>4</v>
      </c>
      <c r="H61" s="49" t="s">
        <v>30</v>
      </c>
      <c r="I61" s="49" t="s">
        <v>30</v>
      </c>
      <c r="J61" s="49" t="s">
        <v>30</v>
      </c>
      <c r="K61" s="73"/>
      <c r="L61" s="17" t="s">
        <v>4</v>
      </c>
      <c r="M61" s="47" t="s">
        <v>4</v>
      </c>
    </row>
    <row r="62" spans="1:16" ht="105.75" customHeight="1">
      <c r="A62" s="91" t="s">
        <v>52</v>
      </c>
      <c r="B62" s="2" t="s">
        <v>154</v>
      </c>
      <c r="C62" s="34" t="s">
        <v>180</v>
      </c>
      <c r="D62" s="58" t="s">
        <v>143</v>
      </c>
      <c r="E62" s="71">
        <v>45292</v>
      </c>
      <c r="F62" s="71">
        <v>45565</v>
      </c>
      <c r="G62" s="53">
        <v>3033.6</v>
      </c>
      <c r="H62" s="50" t="s">
        <v>30</v>
      </c>
      <c r="I62" s="50" t="s">
        <v>30</v>
      </c>
      <c r="J62" s="50" t="s">
        <v>30</v>
      </c>
      <c r="K62" s="50"/>
      <c r="L62" s="40" t="s">
        <v>155</v>
      </c>
      <c r="M62" s="94">
        <v>90</v>
      </c>
    </row>
    <row r="63" spans="1:16" ht="114" customHeight="1">
      <c r="A63" s="22"/>
      <c r="B63" s="48" t="s">
        <v>207</v>
      </c>
      <c r="C63" s="32" t="s">
        <v>180</v>
      </c>
      <c r="D63" s="57" t="s">
        <v>4</v>
      </c>
      <c r="E63" s="72" t="s">
        <v>4</v>
      </c>
      <c r="F63" s="88">
        <v>45565</v>
      </c>
      <c r="G63" s="54" t="s">
        <v>4</v>
      </c>
      <c r="H63" s="49" t="s">
        <v>30</v>
      </c>
      <c r="I63" s="49" t="s">
        <v>30</v>
      </c>
      <c r="J63" s="49" t="s">
        <v>30</v>
      </c>
      <c r="K63" s="49"/>
      <c r="L63" s="17" t="s">
        <v>4</v>
      </c>
      <c r="M63" s="47" t="s">
        <v>4</v>
      </c>
      <c r="O63" s="85" t="s">
        <v>197</v>
      </c>
    </row>
    <row r="64" spans="1:16" ht="114" customHeight="1">
      <c r="A64" s="104" t="s">
        <v>272</v>
      </c>
      <c r="B64" s="2" t="s">
        <v>271</v>
      </c>
      <c r="C64" s="34" t="s">
        <v>180</v>
      </c>
      <c r="D64" s="58" t="s">
        <v>143</v>
      </c>
      <c r="E64" s="71">
        <v>45292</v>
      </c>
      <c r="F64" s="71">
        <v>45565</v>
      </c>
      <c r="G64" s="53">
        <v>1175.5</v>
      </c>
      <c r="H64" s="50" t="s">
        <v>30</v>
      </c>
      <c r="I64" s="50" t="s">
        <v>30</v>
      </c>
      <c r="J64" s="50" t="s">
        <v>30</v>
      </c>
      <c r="K64" s="50"/>
      <c r="L64" s="40" t="s">
        <v>295</v>
      </c>
      <c r="M64" s="105">
        <v>1</v>
      </c>
      <c r="O64" s="85"/>
    </row>
    <row r="65" spans="1:15" ht="114" customHeight="1">
      <c r="A65" s="22"/>
      <c r="B65" s="48" t="s">
        <v>273</v>
      </c>
      <c r="C65" s="32" t="s">
        <v>180</v>
      </c>
      <c r="D65" s="57" t="s">
        <v>4</v>
      </c>
      <c r="E65" s="72" t="s">
        <v>4</v>
      </c>
      <c r="F65" s="88">
        <v>45565</v>
      </c>
      <c r="G65" s="54" t="s">
        <v>4</v>
      </c>
      <c r="H65" s="49" t="s">
        <v>30</v>
      </c>
      <c r="I65" s="49" t="s">
        <v>30</v>
      </c>
      <c r="J65" s="49" t="s">
        <v>30</v>
      </c>
      <c r="K65" s="49"/>
      <c r="L65" s="17" t="s">
        <v>4</v>
      </c>
      <c r="M65" s="47" t="s">
        <v>4</v>
      </c>
      <c r="O65" s="85"/>
    </row>
    <row r="66" spans="1:15" s="3" customFormat="1" ht="23.25" customHeight="1">
      <c r="A66" s="21"/>
      <c r="B66" s="14" t="s">
        <v>86</v>
      </c>
      <c r="C66" s="15" t="s">
        <v>4</v>
      </c>
      <c r="D66" s="59" t="s">
        <v>4</v>
      </c>
      <c r="E66" s="15" t="s">
        <v>4</v>
      </c>
      <c r="F66" s="15" t="s">
        <v>4</v>
      </c>
      <c r="G66" s="61">
        <f>SUM(G17,G21,G26,G29,G35,G37,G39,G45,G50,G59,G62,G64)</f>
        <v>39006.800000000003</v>
      </c>
      <c r="H66" s="15" t="s">
        <v>4</v>
      </c>
      <c r="I66" s="15" t="s">
        <v>4</v>
      </c>
      <c r="J66" s="15" t="s">
        <v>4</v>
      </c>
      <c r="K66" s="15" t="s">
        <v>4</v>
      </c>
      <c r="L66" s="15" t="s">
        <v>4</v>
      </c>
      <c r="M66" s="62" t="s">
        <v>4</v>
      </c>
    </row>
    <row r="67" spans="1:15" s="3" customFormat="1" ht="26.25" customHeight="1">
      <c r="A67" s="21" t="s">
        <v>53</v>
      </c>
      <c r="B67" s="141" t="s">
        <v>35</v>
      </c>
      <c r="C67" s="142"/>
      <c r="D67" s="142"/>
      <c r="E67" s="142"/>
      <c r="F67" s="142"/>
      <c r="G67" s="142"/>
      <c r="H67" s="142"/>
      <c r="I67" s="142"/>
      <c r="J67" s="142"/>
      <c r="K67" s="142"/>
      <c r="L67" s="142"/>
      <c r="M67" s="143"/>
    </row>
    <row r="68" spans="1:15" s="3" customFormat="1" ht="26.25" customHeight="1">
      <c r="A68" s="124" t="s">
        <v>129</v>
      </c>
      <c r="B68" s="125"/>
      <c r="C68" s="125"/>
      <c r="D68" s="125"/>
      <c r="E68" s="125"/>
      <c r="F68" s="125"/>
      <c r="G68" s="125"/>
      <c r="H68" s="125"/>
      <c r="I68" s="125"/>
      <c r="J68" s="125"/>
      <c r="K68" s="125"/>
      <c r="L68" s="125"/>
      <c r="M68" s="126"/>
    </row>
    <row r="69" spans="1:15" s="3" customFormat="1" ht="26.25" customHeight="1">
      <c r="A69" s="121" t="s">
        <v>126</v>
      </c>
      <c r="B69" s="122"/>
      <c r="C69" s="122"/>
      <c r="D69" s="122"/>
      <c r="E69" s="122"/>
      <c r="F69" s="122"/>
      <c r="G69" s="122"/>
      <c r="H69" s="122"/>
      <c r="I69" s="122"/>
      <c r="J69" s="122"/>
      <c r="K69" s="122"/>
      <c r="L69" s="122"/>
      <c r="M69" s="123"/>
    </row>
    <row r="70" spans="1:15" s="3" customFormat="1" ht="26.25" customHeight="1">
      <c r="A70" s="121" t="s">
        <v>127</v>
      </c>
      <c r="B70" s="122"/>
      <c r="C70" s="122"/>
      <c r="D70" s="122"/>
      <c r="E70" s="122"/>
      <c r="F70" s="122"/>
      <c r="G70" s="122"/>
      <c r="H70" s="122"/>
      <c r="I70" s="122"/>
      <c r="J70" s="122"/>
      <c r="K70" s="122"/>
      <c r="L70" s="122"/>
      <c r="M70" s="123"/>
    </row>
    <row r="71" spans="1:15" ht="114.75" customHeight="1">
      <c r="A71" s="91" t="s">
        <v>54</v>
      </c>
      <c r="B71" s="2" t="s">
        <v>34</v>
      </c>
      <c r="C71" s="34" t="s">
        <v>180</v>
      </c>
      <c r="D71" s="58" t="s">
        <v>146</v>
      </c>
      <c r="E71" s="71">
        <v>45292</v>
      </c>
      <c r="F71" s="71">
        <v>45657</v>
      </c>
      <c r="G71" s="53">
        <f>SUM(G72:G73)</f>
        <v>5151.6000000000004</v>
      </c>
      <c r="H71" s="50" t="s">
        <v>30</v>
      </c>
      <c r="I71" s="50" t="s">
        <v>30</v>
      </c>
      <c r="J71" s="50" t="s">
        <v>30</v>
      </c>
      <c r="K71" s="50" t="s">
        <v>30</v>
      </c>
      <c r="L71" s="40" t="s">
        <v>116</v>
      </c>
      <c r="M71" s="94" t="s">
        <v>270</v>
      </c>
    </row>
    <row r="72" spans="1:15" ht="117.75" customHeight="1">
      <c r="A72" s="91" t="s">
        <v>55</v>
      </c>
      <c r="B72" s="4" t="s">
        <v>181</v>
      </c>
      <c r="C72" s="34" t="s">
        <v>180</v>
      </c>
      <c r="D72" s="58" t="s">
        <v>188</v>
      </c>
      <c r="E72" s="71">
        <v>45292</v>
      </c>
      <c r="F72" s="71">
        <v>45657</v>
      </c>
      <c r="G72" s="53">
        <v>86.1</v>
      </c>
      <c r="H72" s="50" t="s">
        <v>30</v>
      </c>
      <c r="I72" s="50" t="s">
        <v>30</v>
      </c>
      <c r="J72" s="50" t="s">
        <v>30</v>
      </c>
      <c r="K72" s="50" t="s">
        <v>30</v>
      </c>
      <c r="L72" s="37" t="s">
        <v>4</v>
      </c>
      <c r="M72" s="38" t="s">
        <v>4</v>
      </c>
    </row>
    <row r="73" spans="1:15" ht="108.75" customHeight="1">
      <c r="A73" s="91" t="s">
        <v>56</v>
      </c>
      <c r="B73" s="4" t="s">
        <v>182</v>
      </c>
      <c r="C73" s="34" t="s">
        <v>180</v>
      </c>
      <c r="D73" s="58" t="s">
        <v>189</v>
      </c>
      <c r="E73" s="71">
        <v>45292</v>
      </c>
      <c r="F73" s="71">
        <v>45657</v>
      </c>
      <c r="G73" s="53">
        <v>5065.5</v>
      </c>
      <c r="H73" s="50" t="s">
        <v>30</v>
      </c>
      <c r="I73" s="50" t="s">
        <v>30</v>
      </c>
      <c r="J73" s="50" t="s">
        <v>30</v>
      </c>
      <c r="K73" s="50" t="s">
        <v>30</v>
      </c>
      <c r="L73" s="37" t="s">
        <v>4</v>
      </c>
      <c r="M73" s="38" t="s">
        <v>4</v>
      </c>
    </row>
    <row r="74" spans="1:15" ht="105.75" customHeight="1">
      <c r="A74" s="22"/>
      <c r="B74" s="48" t="s">
        <v>275</v>
      </c>
      <c r="C74" s="32" t="s">
        <v>180</v>
      </c>
      <c r="D74" s="57" t="s">
        <v>4</v>
      </c>
      <c r="E74" s="72" t="s">
        <v>4</v>
      </c>
      <c r="F74" s="88">
        <v>45657</v>
      </c>
      <c r="G74" s="54" t="s">
        <v>4</v>
      </c>
      <c r="H74" s="49"/>
      <c r="I74" s="49" t="s">
        <v>30</v>
      </c>
      <c r="J74" s="49" t="s">
        <v>30</v>
      </c>
      <c r="K74" s="49" t="s">
        <v>30</v>
      </c>
      <c r="L74" s="17" t="s">
        <v>4</v>
      </c>
      <c r="M74" s="47" t="s">
        <v>4</v>
      </c>
    </row>
    <row r="75" spans="1:15" ht="19.5" customHeight="1">
      <c r="A75" s="124" t="s">
        <v>130</v>
      </c>
      <c r="B75" s="125"/>
      <c r="C75" s="125"/>
      <c r="D75" s="125"/>
      <c r="E75" s="125"/>
      <c r="F75" s="125"/>
      <c r="G75" s="125"/>
      <c r="H75" s="125"/>
      <c r="I75" s="125"/>
      <c r="J75" s="125"/>
      <c r="K75" s="125"/>
      <c r="L75" s="125"/>
      <c r="M75" s="126"/>
    </row>
    <row r="76" spans="1:15" ht="21" customHeight="1">
      <c r="A76" s="121" t="s">
        <v>126</v>
      </c>
      <c r="B76" s="122"/>
      <c r="C76" s="122"/>
      <c r="D76" s="122"/>
      <c r="E76" s="122"/>
      <c r="F76" s="122"/>
      <c r="G76" s="122"/>
      <c r="H76" s="122"/>
      <c r="I76" s="122"/>
      <c r="J76" s="122"/>
      <c r="K76" s="122"/>
      <c r="L76" s="122"/>
      <c r="M76" s="123"/>
    </row>
    <row r="77" spans="1:15" ht="21" customHeight="1">
      <c r="A77" s="121" t="s">
        <v>127</v>
      </c>
      <c r="B77" s="122"/>
      <c r="C77" s="122"/>
      <c r="D77" s="122"/>
      <c r="E77" s="122"/>
      <c r="F77" s="122"/>
      <c r="G77" s="122"/>
      <c r="H77" s="122"/>
      <c r="I77" s="122"/>
      <c r="J77" s="122"/>
      <c r="K77" s="122"/>
      <c r="L77" s="122"/>
      <c r="M77" s="123"/>
    </row>
    <row r="78" spans="1:15" ht="35.25" customHeight="1">
      <c r="A78" s="127" t="s">
        <v>57</v>
      </c>
      <c r="B78" s="130" t="s">
        <v>24</v>
      </c>
      <c r="C78" s="133" t="s">
        <v>180</v>
      </c>
      <c r="D78" s="136" t="s">
        <v>147</v>
      </c>
      <c r="E78" s="112">
        <v>45444</v>
      </c>
      <c r="F78" s="112">
        <v>45535</v>
      </c>
      <c r="G78" s="114">
        <v>2013</v>
      </c>
      <c r="H78" s="116"/>
      <c r="I78" s="116" t="s">
        <v>30</v>
      </c>
      <c r="J78" s="116" t="s">
        <v>30</v>
      </c>
      <c r="K78" s="116"/>
      <c r="L78" s="40" t="s">
        <v>242</v>
      </c>
      <c r="M78" s="89">
        <v>146</v>
      </c>
    </row>
    <row r="79" spans="1:15" ht="27.75" customHeight="1">
      <c r="A79" s="128"/>
      <c r="B79" s="131"/>
      <c r="C79" s="134"/>
      <c r="D79" s="137"/>
      <c r="E79" s="139"/>
      <c r="F79" s="139"/>
      <c r="G79" s="140"/>
      <c r="H79" s="117"/>
      <c r="I79" s="117"/>
      <c r="J79" s="117"/>
      <c r="K79" s="117"/>
      <c r="L79" s="40" t="s">
        <v>243</v>
      </c>
      <c r="M79" s="89">
        <v>2890</v>
      </c>
    </row>
    <row r="80" spans="1:15" ht="46.5" customHeight="1">
      <c r="A80" s="129"/>
      <c r="B80" s="132"/>
      <c r="C80" s="135"/>
      <c r="D80" s="138"/>
      <c r="E80" s="113"/>
      <c r="F80" s="113"/>
      <c r="G80" s="115"/>
      <c r="H80" s="118"/>
      <c r="I80" s="118"/>
      <c r="J80" s="118"/>
      <c r="K80" s="118"/>
      <c r="L80" s="40" t="s">
        <v>244</v>
      </c>
      <c r="M80" s="89">
        <v>600</v>
      </c>
    </row>
    <row r="81" spans="1:13" ht="116.25" customHeight="1">
      <c r="A81" s="22"/>
      <c r="B81" s="48" t="s">
        <v>276</v>
      </c>
      <c r="C81" s="32" t="s">
        <v>180</v>
      </c>
      <c r="D81" s="57" t="s">
        <v>4</v>
      </c>
      <c r="E81" s="72" t="s">
        <v>4</v>
      </c>
      <c r="F81" s="88">
        <v>45535</v>
      </c>
      <c r="G81" s="54" t="s">
        <v>4</v>
      </c>
      <c r="H81" s="49"/>
      <c r="I81" s="49" t="s">
        <v>30</v>
      </c>
      <c r="J81" s="49" t="s">
        <v>30</v>
      </c>
      <c r="K81" s="49"/>
      <c r="L81" s="17" t="s">
        <v>4</v>
      </c>
      <c r="M81" s="47" t="s">
        <v>4</v>
      </c>
    </row>
    <row r="82" spans="1:13" s="3" customFormat="1" ht="21.75" customHeight="1">
      <c r="A82" s="21"/>
      <c r="B82" s="14" t="s">
        <v>87</v>
      </c>
      <c r="C82" s="15" t="s">
        <v>4</v>
      </c>
      <c r="D82" s="59" t="s">
        <v>4</v>
      </c>
      <c r="E82" s="15" t="s">
        <v>4</v>
      </c>
      <c r="F82" s="15" t="s">
        <v>4</v>
      </c>
      <c r="G82" s="61">
        <f>SUM(G71,G78)</f>
        <v>7164.6</v>
      </c>
      <c r="H82" s="15" t="s">
        <v>4</v>
      </c>
      <c r="I82" s="15" t="s">
        <v>4</v>
      </c>
      <c r="J82" s="15" t="s">
        <v>4</v>
      </c>
      <c r="K82" s="15" t="s">
        <v>4</v>
      </c>
      <c r="L82" s="63" t="s">
        <v>4</v>
      </c>
      <c r="M82" s="64" t="s">
        <v>4</v>
      </c>
    </row>
    <row r="83" spans="1:13" s="3" customFormat="1" ht="18.75" customHeight="1">
      <c r="A83" s="21" t="s">
        <v>58</v>
      </c>
      <c r="B83" s="141" t="s">
        <v>36</v>
      </c>
      <c r="C83" s="142"/>
      <c r="D83" s="142"/>
      <c r="E83" s="142"/>
      <c r="F83" s="142"/>
      <c r="G83" s="142"/>
      <c r="H83" s="142"/>
      <c r="I83" s="142"/>
      <c r="J83" s="142"/>
      <c r="K83" s="142"/>
      <c r="L83" s="142"/>
      <c r="M83" s="143"/>
    </row>
    <row r="84" spans="1:13" ht="24.75" customHeight="1">
      <c r="A84" s="124" t="s">
        <v>131</v>
      </c>
      <c r="B84" s="125"/>
      <c r="C84" s="125"/>
      <c r="D84" s="125"/>
      <c r="E84" s="125"/>
      <c r="F84" s="125"/>
      <c r="G84" s="125"/>
      <c r="H84" s="125"/>
      <c r="I84" s="125"/>
      <c r="J84" s="125"/>
      <c r="K84" s="125"/>
      <c r="L84" s="125"/>
      <c r="M84" s="126"/>
    </row>
    <row r="85" spans="1:13" ht="43.5" customHeight="1">
      <c r="A85" s="121" t="s">
        <v>126</v>
      </c>
      <c r="B85" s="122"/>
      <c r="C85" s="122"/>
      <c r="D85" s="122"/>
      <c r="E85" s="122"/>
      <c r="F85" s="122"/>
      <c r="G85" s="122"/>
      <c r="H85" s="122"/>
      <c r="I85" s="122"/>
      <c r="J85" s="122"/>
      <c r="K85" s="122"/>
      <c r="L85" s="122"/>
      <c r="M85" s="123"/>
    </row>
    <row r="86" spans="1:13" s="3" customFormat="1" ht="51.75" customHeight="1">
      <c r="A86" s="159" t="s">
        <v>59</v>
      </c>
      <c r="B86" s="130" t="s">
        <v>185</v>
      </c>
      <c r="C86" s="133" t="s">
        <v>180</v>
      </c>
      <c r="D86" s="136" t="s">
        <v>148</v>
      </c>
      <c r="E86" s="112">
        <v>45292</v>
      </c>
      <c r="F86" s="112">
        <v>45657</v>
      </c>
      <c r="G86" s="114">
        <f>SUM(G93:G95)</f>
        <v>600.70000000000005</v>
      </c>
      <c r="H86" s="106" t="s">
        <v>30</v>
      </c>
      <c r="I86" s="106" t="s">
        <v>30</v>
      </c>
      <c r="J86" s="106" t="s">
        <v>30</v>
      </c>
      <c r="K86" s="106" t="s">
        <v>30</v>
      </c>
      <c r="L86" s="40" t="s">
        <v>224</v>
      </c>
      <c r="M86" s="94">
        <v>45</v>
      </c>
    </row>
    <row r="87" spans="1:13" s="3" customFormat="1" ht="58.5" customHeight="1">
      <c r="A87" s="160"/>
      <c r="B87" s="131"/>
      <c r="C87" s="134"/>
      <c r="D87" s="137"/>
      <c r="E87" s="139"/>
      <c r="F87" s="139"/>
      <c r="G87" s="140"/>
      <c r="H87" s="108"/>
      <c r="I87" s="108"/>
      <c r="J87" s="108"/>
      <c r="K87" s="108"/>
      <c r="L87" s="40" t="s">
        <v>221</v>
      </c>
      <c r="M87" s="94">
        <v>4.7</v>
      </c>
    </row>
    <row r="88" spans="1:13" s="3" customFormat="1" ht="35.25" customHeight="1">
      <c r="A88" s="160"/>
      <c r="B88" s="131"/>
      <c r="C88" s="134"/>
      <c r="D88" s="137"/>
      <c r="E88" s="139"/>
      <c r="F88" s="139"/>
      <c r="G88" s="140"/>
      <c r="H88" s="108"/>
      <c r="I88" s="108"/>
      <c r="J88" s="108"/>
      <c r="K88" s="108"/>
      <c r="L88" s="40" t="s">
        <v>222</v>
      </c>
      <c r="M88" s="89">
        <v>20</v>
      </c>
    </row>
    <row r="89" spans="1:13" s="3" customFormat="1" ht="58.5" customHeight="1">
      <c r="A89" s="160"/>
      <c r="B89" s="131"/>
      <c r="C89" s="134"/>
      <c r="D89" s="137"/>
      <c r="E89" s="139"/>
      <c r="F89" s="139"/>
      <c r="G89" s="140"/>
      <c r="H89" s="108"/>
      <c r="I89" s="108"/>
      <c r="J89" s="108"/>
      <c r="K89" s="108"/>
      <c r="L89" s="40" t="s">
        <v>223</v>
      </c>
      <c r="M89" s="89">
        <v>930</v>
      </c>
    </row>
    <row r="90" spans="1:13" s="3" customFormat="1" ht="49.5" customHeight="1">
      <c r="A90" s="160"/>
      <c r="B90" s="131"/>
      <c r="C90" s="134"/>
      <c r="D90" s="137"/>
      <c r="E90" s="139"/>
      <c r="F90" s="139"/>
      <c r="G90" s="140"/>
      <c r="H90" s="108"/>
      <c r="I90" s="108"/>
      <c r="J90" s="108"/>
      <c r="K90" s="108"/>
      <c r="L90" s="40" t="s">
        <v>267</v>
      </c>
      <c r="M90" s="89" t="s">
        <v>266</v>
      </c>
    </row>
    <row r="91" spans="1:13" s="3" customFormat="1" ht="63" customHeight="1">
      <c r="A91" s="160"/>
      <c r="B91" s="131"/>
      <c r="C91" s="134"/>
      <c r="D91" s="137"/>
      <c r="E91" s="139"/>
      <c r="F91" s="139"/>
      <c r="G91" s="140"/>
      <c r="H91" s="108"/>
      <c r="I91" s="108"/>
      <c r="J91" s="108"/>
      <c r="K91" s="108"/>
      <c r="L91" s="92" t="s">
        <v>268</v>
      </c>
      <c r="M91" s="103" t="s">
        <v>266</v>
      </c>
    </row>
    <row r="92" spans="1:13" s="3" customFormat="1" ht="38.25" customHeight="1">
      <c r="A92" s="161"/>
      <c r="B92" s="132"/>
      <c r="C92" s="135"/>
      <c r="D92" s="138"/>
      <c r="E92" s="113"/>
      <c r="F92" s="113"/>
      <c r="G92" s="115"/>
      <c r="H92" s="107"/>
      <c r="I92" s="107"/>
      <c r="J92" s="107"/>
      <c r="K92" s="107"/>
      <c r="L92" s="92" t="s">
        <v>269</v>
      </c>
      <c r="M92" s="103" t="s">
        <v>266</v>
      </c>
    </row>
    <row r="93" spans="1:13" ht="106.5" customHeight="1">
      <c r="A93" s="91" t="s">
        <v>60</v>
      </c>
      <c r="B93" s="4" t="s">
        <v>98</v>
      </c>
      <c r="C93" s="34" t="s">
        <v>180</v>
      </c>
      <c r="D93" s="58" t="s">
        <v>162</v>
      </c>
      <c r="E93" s="71">
        <v>45292</v>
      </c>
      <c r="F93" s="71">
        <v>45657</v>
      </c>
      <c r="G93" s="53">
        <v>555.20000000000005</v>
      </c>
      <c r="H93" s="50" t="s">
        <v>30</v>
      </c>
      <c r="I93" s="50" t="s">
        <v>30</v>
      </c>
      <c r="J93" s="50" t="s">
        <v>30</v>
      </c>
      <c r="K93" s="50" t="s">
        <v>30</v>
      </c>
      <c r="L93" s="37" t="s">
        <v>4</v>
      </c>
      <c r="M93" s="38" t="s">
        <v>4</v>
      </c>
    </row>
    <row r="94" spans="1:13" ht="109.5" customHeight="1">
      <c r="A94" s="91" t="s">
        <v>61</v>
      </c>
      <c r="B94" s="4" t="s">
        <v>99</v>
      </c>
      <c r="C94" s="34" t="s">
        <v>180</v>
      </c>
      <c r="D94" s="58" t="s">
        <v>163</v>
      </c>
      <c r="E94" s="71">
        <v>45292</v>
      </c>
      <c r="F94" s="71">
        <v>45657</v>
      </c>
      <c r="G94" s="53">
        <v>45.5</v>
      </c>
      <c r="H94" s="50" t="s">
        <v>30</v>
      </c>
      <c r="I94" s="50" t="s">
        <v>30</v>
      </c>
      <c r="J94" s="50" t="s">
        <v>30</v>
      </c>
      <c r="K94" s="50" t="s">
        <v>30</v>
      </c>
      <c r="L94" s="37" t="s">
        <v>4</v>
      </c>
      <c r="M94" s="38" t="s">
        <v>4</v>
      </c>
    </row>
    <row r="95" spans="1:13" ht="109.5" customHeight="1">
      <c r="A95" s="91" t="s">
        <v>62</v>
      </c>
      <c r="B95" s="4" t="s">
        <v>100</v>
      </c>
      <c r="C95" s="34" t="s">
        <v>180</v>
      </c>
      <c r="D95" s="58" t="s">
        <v>164</v>
      </c>
      <c r="E95" s="71">
        <v>45566</v>
      </c>
      <c r="F95" s="71">
        <v>45657</v>
      </c>
      <c r="G95" s="53">
        <v>0</v>
      </c>
      <c r="H95" s="50"/>
      <c r="I95" s="50"/>
      <c r="J95" s="50"/>
      <c r="K95" s="50" t="s">
        <v>30</v>
      </c>
      <c r="L95" s="37" t="s">
        <v>4</v>
      </c>
      <c r="M95" s="38" t="s">
        <v>4</v>
      </c>
    </row>
    <row r="96" spans="1:13" ht="107.25" customHeight="1">
      <c r="A96" s="22"/>
      <c r="B96" s="48" t="s">
        <v>277</v>
      </c>
      <c r="C96" s="32" t="s">
        <v>180</v>
      </c>
      <c r="D96" s="57" t="s">
        <v>4</v>
      </c>
      <c r="E96" s="72" t="s">
        <v>4</v>
      </c>
      <c r="F96" s="88">
        <v>45657</v>
      </c>
      <c r="G96" s="54" t="s">
        <v>4</v>
      </c>
      <c r="H96" s="49" t="s">
        <v>30</v>
      </c>
      <c r="I96" s="49" t="s">
        <v>30</v>
      </c>
      <c r="J96" s="49" t="s">
        <v>30</v>
      </c>
      <c r="K96" s="49" t="s">
        <v>30</v>
      </c>
      <c r="L96" s="17" t="s">
        <v>4</v>
      </c>
      <c r="M96" s="47" t="s">
        <v>4</v>
      </c>
    </row>
    <row r="97" spans="1:13" ht="21.75" customHeight="1">
      <c r="A97" s="124" t="s">
        <v>132</v>
      </c>
      <c r="B97" s="125"/>
      <c r="C97" s="125"/>
      <c r="D97" s="125"/>
      <c r="E97" s="125"/>
      <c r="F97" s="125"/>
      <c r="G97" s="125"/>
      <c r="H97" s="125"/>
      <c r="I97" s="125"/>
      <c r="J97" s="125"/>
      <c r="K97" s="125"/>
      <c r="L97" s="125"/>
      <c r="M97" s="126"/>
    </row>
    <row r="98" spans="1:13" ht="17.25" customHeight="1">
      <c r="A98" s="121" t="s">
        <v>127</v>
      </c>
      <c r="B98" s="122"/>
      <c r="C98" s="122"/>
      <c r="D98" s="122"/>
      <c r="E98" s="122"/>
      <c r="F98" s="122"/>
      <c r="G98" s="122"/>
      <c r="H98" s="122"/>
      <c r="I98" s="122"/>
      <c r="J98" s="122"/>
      <c r="K98" s="122"/>
      <c r="L98" s="122"/>
      <c r="M98" s="123"/>
    </row>
    <row r="99" spans="1:13" ht="111.75" customHeight="1">
      <c r="A99" s="91" t="s">
        <v>63</v>
      </c>
      <c r="B99" s="2" t="s">
        <v>25</v>
      </c>
      <c r="C99" s="34" t="s">
        <v>180</v>
      </c>
      <c r="D99" s="58" t="s">
        <v>157</v>
      </c>
      <c r="E99" s="71">
        <v>45292</v>
      </c>
      <c r="F99" s="71">
        <v>45657</v>
      </c>
      <c r="G99" s="53">
        <f>SUM(G100:G102)</f>
        <v>408.9</v>
      </c>
      <c r="H99" s="50" t="s">
        <v>30</v>
      </c>
      <c r="I99" s="50" t="s">
        <v>30</v>
      </c>
      <c r="J99" s="50" t="s">
        <v>30</v>
      </c>
      <c r="K99" s="50" t="s">
        <v>30</v>
      </c>
      <c r="L99" s="40" t="s">
        <v>187</v>
      </c>
      <c r="M99" s="94">
        <v>37.5</v>
      </c>
    </row>
    <row r="100" spans="1:13" ht="111" customHeight="1">
      <c r="A100" s="91" t="s">
        <v>64</v>
      </c>
      <c r="B100" s="4" t="s">
        <v>165</v>
      </c>
      <c r="C100" s="34" t="s">
        <v>180</v>
      </c>
      <c r="D100" s="58" t="s">
        <v>166</v>
      </c>
      <c r="E100" s="71">
        <v>45292</v>
      </c>
      <c r="F100" s="71">
        <v>45657</v>
      </c>
      <c r="G100" s="53">
        <v>351</v>
      </c>
      <c r="H100" s="50" t="s">
        <v>30</v>
      </c>
      <c r="I100" s="50" t="s">
        <v>30</v>
      </c>
      <c r="J100" s="50" t="s">
        <v>30</v>
      </c>
      <c r="K100" s="50" t="s">
        <v>30</v>
      </c>
      <c r="L100" s="37" t="s">
        <v>4</v>
      </c>
      <c r="M100" s="38" t="s">
        <v>4</v>
      </c>
    </row>
    <row r="101" spans="1:13" ht="107.25" customHeight="1">
      <c r="A101" s="91" t="s">
        <v>65</v>
      </c>
      <c r="B101" s="4" t="s">
        <v>85</v>
      </c>
      <c r="C101" s="34" t="s">
        <v>180</v>
      </c>
      <c r="D101" s="58" t="s">
        <v>167</v>
      </c>
      <c r="E101" s="71">
        <v>45292</v>
      </c>
      <c r="F101" s="71">
        <v>45657</v>
      </c>
      <c r="G101" s="53">
        <v>57.9</v>
      </c>
      <c r="H101" s="50" t="s">
        <v>30</v>
      </c>
      <c r="I101" s="50" t="s">
        <v>30</v>
      </c>
      <c r="J101" s="50" t="s">
        <v>30</v>
      </c>
      <c r="K101" s="50" t="s">
        <v>30</v>
      </c>
      <c r="L101" s="37" t="s">
        <v>4</v>
      </c>
      <c r="M101" s="38" t="s">
        <v>4</v>
      </c>
    </row>
    <row r="102" spans="1:13" ht="113.25" customHeight="1">
      <c r="A102" s="91" t="s">
        <v>103</v>
      </c>
      <c r="B102" s="4" t="s">
        <v>105</v>
      </c>
      <c r="C102" s="34" t="s">
        <v>180</v>
      </c>
      <c r="D102" s="58" t="s">
        <v>168</v>
      </c>
      <c r="E102" s="71">
        <v>45292</v>
      </c>
      <c r="F102" s="71">
        <v>45657</v>
      </c>
      <c r="G102" s="53">
        <v>0</v>
      </c>
      <c r="H102" s="50" t="s">
        <v>30</v>
      </c>
      <c r="I102" s="50" t="s">
        <v>30</v>
      </c>
      <c r="J102" s="50" t="s">
        <v>30</v>
      </c>
      <c r="K102" s="50" t="s">
        <v>30</v>
      </c>
      <c r="L102" s="37" t="s">
        <v>4</v>
      </c>
      <c r="M102" s="38" t="s">
        <v>4</v>
      </c>
    </row>
    <row r="103" spans="1:13" s="75" customFormat="1" ht="108" customHeight="1">
      <c r="A103" s="22"/>
      <c r="B103" s="48" t="s">
        <v>278</v>
      </c>
      <c r="C103" s="32" t="s">
        <v>180</v>
      </c>
      <c r="D103" s="57" t="s">
        <v>4</v>
      </c>
      <c r="E103" s="72" t="s">
        <v>4</v>
      </c>
      <c r="F103" s="88">
        <v>45657</v>
      </c>
      <c r="G103" s="54" t="s">
        <v>4</v>
      </c>
      <c r="H103" s="49" t="s">
        <v>30</v>
      </c>
      <c r="I103" s="49" t="s">
        <v>30</v>
      </c>
      <c r="J103" s="49" t="s">
        <v>30</v>
      </c>
      <c r="K103" s="49" t="s">
        <v>30</v>
      </c>
      <c r="L103" s="17" t="s">
        <v>4</v>
      </c>
      <c r="M103" s="47" t="s">
        <v>4</v>
      </c>
    </row>
    <row r="104" spans="1:13" ht="24.75" customHeight="1">
      <c r="A104" s="121" t="s">
        <v>126</v>
      </c>
      <c r="B104" s="122"/>
      <c r="C104" s="122"/>
      <c r="D104" s="122"/>
      <c r="E104" s="122"/>
      <c r="F104" s="122"/>
      <c r="G104" s="122"/>
      <c r="H104" s="122"/>
      <c r="I104" s="122"/>
      <c r="J104" s="122"/>
      <c r="K104" s="122"/>
      <c r="L104" s="122"/>
      <c r="M104" s="123"/>
    </row>
    <row r="105" spans="1:13" ht="55.5" customHeight="1">
      <c r="A105" s="127" t="s">
        <v>194</v>
      </c>
      <c r="B105" s="130" t="s">
        <v>195</v>
      </c>
      <c r="C105" s="133" t="s">
        <v>180</v>
      </c>
      <c r="D105" s="136" t="s">
        <v>196</v>
      </c>
      <c r="E105" s="112">
        <v>45292</v>
      </c>
      <c r="F105" s="112">
        <v>45657</v>
      </c>
      <c r="G105" s="114">
        <v>6319.7</v>
      </c>
      <c r="H105" s="106" t="s">
        <v>30</v>
      </c>
      <c r="I105" s="106" t="s">
        <v>30</v>
      </c>
      <c r="J105" s="106" t="s">
        <v>30</v>
      </c>
      <c r="K105" s="106" t="s">
        <v>30</v>
      </c>
      <c r="L105" s="40" t="s">
        <v>245</v>
      </c>
      <c r="M105" s="94">
        <v>37.5</v>
      </c>
    </row>
    <row r="106" spans="1:13" ht="60.75" customHeight="1">
      <c r="A106" s="129"/>
      <c r="B106" s="132"/>
      <c r="C106" s="135"/>
      <c r="D106" s="138"/>
      <c r="E106" s="113"/>
      <c r="F106" s="113"/>
      <c r="G106" s="115"/>
      <c r="H106" s="107"/>
      <c r="I106" s="107"/>
      <c r="J106" s="107"/>
      <c r="K106" s="107"/>
      <c r="L106" s="40" t="s">
        <v>246</v>
      </c>
      <c r="M106" s="89">
        <v>12</v>
      </c>
    </row>
    <row r="107" spans="1:13" s="75" customFormat="1" ht="108" customHeight="1">
      <c r="A107" s="22"/>
      <c r="B107" s="48" t="s">
        <v>279</v>
      </c>
      <c r="C107" s="32" t="s">
        <v>180</v>
      </c>
      <c r="D107" s="57" t="s">
        <v>4</v>
      </c>
      <c r="E107" s="72" t="s">
        <v>4</v>
      </c>
      <c r="F107" s="88">
        <v>45657</v>
      </c>
      <c r="G107" s="54" t="s">
        <v>4</v>
      </c>
      <c r="H107" s="49" t="s">
        <v>30</v>
      </c>
      <c r="I107" s="49" t="s">
        <v>30</v>
      </c>
      <c r="J107" s="49" t="s">
        <v>30</v>
      </c>
      <c r="K107" s="49" t="s">
        <v>30</v>
      </c>
      <c r="L107" s="17" t="s">
        <v>4</v>
      </c>
      <c r="M107" s="47" t="s">
        <v>4</v>
      </c>
    </row>
    <row r="108" spans="1:13" s="3" customFormat="1" ht="23.25" customHeight="1">
      <c r="A108" s="21"/>
      <c r="B108" s="14" t="s">
        <v>88</v>
      </c>
      <c r="C108" s="15" t="s">
        <v>4</v>
      </c>
      <c r="D108" s="59" t="s">
        <v>4</v>
      </c>
      <c r="E108" s="15" t="s">
        <v>4</v>
      </c>
      <c r="F108" s="15" t="s">
        <v>4</v>
      </c>
      <c r="G108" s="61">
        <f>SUM(G86,G99,G105)</f>
        <v>7329.3</v>
      </c>
      <c r="H108" s="15" t="s">
        <v>4</v>
      </c>
      <c r="I108" s="15" t="s">
        <v>4</v>
      </c>
      <c r="J108" s="15" t="s">
        <v>4</v>
      </c>
      <c r="K108" s="15" t="s">
        <v>4</v>
      </c>
      <c r="L108" s="63" t="s">
        <v>4</v>
      </c>
      <c r="M108" s="64" t="s">
        <v>4</v>
      </c>
    </row>
    <row r="109" spans="1:13" s="3" customFormat="1" ht="20.25" customHeight="1">
      <c r="A109" s="21" t="s">
        <v>66</v>
      </c>
      <c r="B109" s="141" t="s">
        <v>37</v>
      </c>
      <c r="C109" s="142"/>
      <c r="D109" s="142"/>
      <c r="E109" s="142"/>
      <c r="F109" s="142"/>
      <c r="G109" s="142"/>
      <c r="H109" s="142"/>
      <c r="I109" s="142"/>
      <c r="J109" s="142"/>
      <c r="K109" s="142"/>
      <c r="L109" s="142"/>
      <c r="M109" s="143"/>
    </row>
    <row r="110" spans="1:13" s="3" customFormat="1" ht="26.25" customHeight="1">
      <c r="A110" s="124" t="s">
        <v>131</v>
      </c>
      <c r="B110" s="125"/>
      <c r="C110" s="125"/>
      <c r="D110" s="125"/>
      <c r="E110" s="125"/>
      <c r="F110" s="125"/>
      <c r="G110" s="125"/>
      <c r="H110" s="125"/>
      <c r="I110" s="125"/>
      <c r="J110" s="125"/>
      <c r="K110" s="125"/>
      <c r="L110" s="125"/>
      <c r="M110" s="126"/>
    </row>
    <row r="111" spans="1:13" s="3" customFormat="1" ht="26.25" customHeight="1">
      <c r="A111" s="121" t="s">
        <v>126</v>
      </c>
      <c r="B111" s="122"/>
      <c r="C111" s="122"/>
      <c r="D111" s="122"/>
      <c r="E111" s="122"/>
      <c r="F111" s="122"/>
      <c r="G111" s="122"/>
      <c r="H111" s="122"/>
      <c r="I111" s="122"/>
      <c r="J111" s="122"/>
      <c r="K111" s="122"/>
      <c r="L111" s="122"/>
      <c r="M111" s="123"/>
    </row>
    <row r="112" spans="1:13" s="3" customFormat="1" ht="26.25" customHeight="1">
      <c r="A112" s="121" t="s">
        <v>127</v>
      </c>
      <c r="B112" s="122"/>
      <c r="C112" s="122"/>
      <c r="D112" s="122"/>
      <c r="E112" s="122"/>
      <c r="F112" s="122"/>
      <c r="G112" s="122"/>
      <c r="H112" s="122"/>
      <c r="I112" s="122"/>
      <c r="J112" s="122"/>
      <c r="K112" s="122"/>
      <c r="L112" s="122"/>
      <c r="M112" s="123"/>
    </row>
    <row r="113" spans="1:13" ht="108" customHeight="1">
      <c r="A113" s="91" t="s">
        <v>67</v>
      </c>
      <c r="B113" s="2" t="s">
        <v>6</v>
      </c>
      <c r="C113" s="34" t="s">
        <v>180</v>
      </c>
      <c r="D113" s="58" t="s">
        <v>149</v>
      </c>
      <c r="E113" s="71">
        <v>45292</v>
      </c>
      <c r="F113" s="71">
        <v>45657</v>
      </c>
      <c r="G113" s="53">
        <f>SUM(G114:G115)</f>
        <v>146412</v>
      </c>
      <c r="H113" s="50" t="s">
        <v>30</v>
      </c>
      <c r="I113" s="50" t="s">
        <v>30</v>
      </c>
      <c r="J113" s="50" t="s">
        <v>30</v>
      </c>
      <c r="K113" s="50" t="s">
        <v>30</v>
      </c>
      <c r="L113" s="40" t="s">
        <v>117</v>
      </c>
      <c r="M113" s="94">
        <v>93.5</v>
      </c>
    </row>
    <row r="114" spans="1:13" ht="108.75" customHeight="1">
      <c r="A114" s="91" t="s">
        <v>68</v>
      </c>
      <c r="B114" s="4" t="s">
        <v>169</v>
      </c>
      <c r="C114" s="34" t="s">
        <v>180</v>
      </c>
      <c r="D114" s="58" t="s">
        <v>171</v>
      </c>
      <c r="E114" s="71">
        <v>45292</v>
      </c>
      <c r="F114" s="71">
        <v>45657</v>
      </c>
      <c r="G114" s="53">
        <v>139710</v>
      </c>
      <c r="H114" s="50" t="s">
        <v>30</v>
      </c>
      <c r="I114" s="50" t="s">
        <v>30</v>
      </c>
      <c r="J114" s="50" t="s">
        <v>30</v>
      </c>
      <c r="K114" s="50" t="s">
        <v>30</v>
      </c>
      <c r="L114" s="37" t="s">
        <v>4</v>
      </c>
      <c r="M114" s="38" t="s">
        <v>4</v>
      </c>
    </row>
    <row r="115" spans="1:13" ht="106.5" customHeight="1">
      <c r="A115" s="91" t="s">
        <v>69</v>
      </c>
      <c r="B115" s="4" t="s">
        <v>170</v>
      </c>
      <c r="C115" s="34" t="s">
        <v>180</v>
      </c>
      <c r="D115" s="58" t="s">
        <v>172</v>
      </c>
      <c r="E115" s="71">
        <v>45292</v>
      </c>
      <c r="F115" s="71">
        <v>45657</v>
      </c>
      <c r="G115" s="53">
        <v>6702</v>
      </c>
      <c r="H115" s="50" t="s">
        <v>30</v>
      </c>
      <c r="I115" s="50" t="s">
        <v>30</v>
      </c>
      <c r="J115" s="50" t="s">
        <v>30</v>
      </c>
      <c r="K115" s="50" t="s">
        <v>30</v>
      </c>
      <c r="L115" s="37" t="s">
        <v>4</v>
      </c>
      <c r="M115" s="38" t="s">
        <v>4</v>
      </c>
    </row>
    <row r="116" spans="1:13" ht="129" customHeight="1">
      <c r="A116" s="22"/>
      <c r="B116" s="48" t="s">
        <v>280</v>
      </c>
      <c r="C116" s="32" t="s">
        <v>180</v>
      </c>
      <c r="D116" s="57" t="s">
        <v>4</v>
      </c>
      <c r="E116" s="72" t="s">
        <v>4</v>
      </c>
      <c r="F116" s="88">
        <v>45657</v>
      </c>
      <c r="G116" s="54" t="s">
        <v>4</v>
      </c>
      <c r="H116" s="49" t="s">
        <v>30</v>
      </c>
      <c r="I116" s="49" t="s">
        <v>30</v>
      </c>
      <c r="J116" s="49" t="s">
        <v>30</v>
      </c>
      <c r="K116" s="49" t="s">
        <v>30</v>
      </c>
      <c r="L116" s="17" t="s">
        <v>4</v>
      </c>
      <c r="M116" s="47" t="s">
        <v>4</v>
      </c>
    </row>
    <row r="117" spans="1:13" ht="131.25" customHeight="1">
      <c r="A117" s="91" t="s">
        <v>70</v>
      </c>
      <c r="B117" s="2" t="s">
        <v>156</v>
      </c>
      <c r="C117" s="34" t="s">
        <v>180</v>
      </c>
      <c r="D117" s="58" t="s">
        <v>150</v>
      </c>
      <c r="E117" s="71">
        <v>45292</v>
      </c>
      <c r="F117" s="71">
        <v>45657</v>
      </c>
      <c r="G117" s="53">
        <v>6944.4</v>
      </c>
      <c r="H117" s="50" t="s">
        <v>30</v>
      </c>
      <c r="I117" s="50" t="s">
        <v>30</v>
      </c>
      <c r="J117" s="50" t="s">
        <v>30</v>
      </c>
      <c r="K117" s="50" t="s">
        <v>30</v>
      </c>
      <c r="L117" s="40" t="s">
        <v>135</v>
      </c>
      <c r="M117" s="94">
        <v>86</v>
      </c>
    </row>
    <row r="118" spans="1:13" ht="120.75" customHeight="1">
      <c r="A118" s="22"/>
      <c r="B118" s="48" t="s">
        <v>281</v>
      </c>
      <c r="C118" s="32" t="s">
        <v>180</v>
      </c>
      <c r="D118" s="57" t="s">
        <v>4</v>
      </c>
      <c r="E118" s="72" t="s">
        <v>4</v>
      </c>
      <c r="F118" s="88">
        <v>45657</v>
      </c>
      <c r="G118" s="54" t="s">
        <v>4</v>
      </c>
      <c r="H118" s="49" t="s">
        <v>30</v>
      </c>
      <c r="I118" s="49" t="s">
        <v>30</v>
      </c>
      <c r="J118" s="49" t="s">
        <v>30</v>
      </c>
      <c r="K118" s="49" t="s">
        <v>30</v>
      </c>
      <c r="L118" s="17" t="s">
        <v>4</v>
      </c>
      <c r="M118" s="47" t="s">
        <v>4</v>
      </c>
    </row>
    <row r="119" spans="1:13" ht="48.75" customHeight="1">
      <c r="A119" s="127" t="s">
        <v>71</v>
      </c>
      <c r="B119" s="130" t="s">
        <v>183</v>
      </c>
      <c r="C119" s="133" t="s">
        <v>180</v>
      </c>
      <c r="D119" s="136" t="s">
        <v>150</v>
      </c>
      <c r="E119" s="112">
        <v>45292</v>
      </c>
      <c r="F119" s="112">
        <v>45657</v>
      </c>
      <c r="G119" s="114">
        <v>1357449</v>
      </c>
      <c r="H119" s="106" t="s">
        <v>30</v>
      </c>
      <c r="I119" s="106" t="s">
        <v>30</v>
      </c>
      <c r="J119" s="106" t="s">
        <v>30</v>
      </c>
      <c r="K119" s="106" t="s">
        <v>30</v>
      </c>
      <c r="L119" s="40" t="s">
        <v>252</v>
      </c>
      <c r="M119" s="94">
        <v>93.5</v>
      </c>
    </row>
    <row r="120" spans="1:13" ht="45.75" customHeight="1">
      <c r="A120" s="128"/>
      <c r="B120" s="131"/>
      <c r="C120" s="134"/>
      <c r="D120" s="137"/>
      <c r="E120" s="139"/>
      <c r="F120" s="139"/>
      <c r="G120" s="140"/>
      <c r="H120" s="108"/>
      <c r="I120" s="108"/>
      <c r="J120" s="108"/>
      <c r="K120" s="108"/>
      <c r="L120" s="40" t="s">
        <v>253</v>
      </c>
      <c r="M120" s="70">
        <v>83</v>
      </c>
    </row>
    <row r="121" spans="1:13" ht="32.25" customHeight="1">
      <c r="A121" s="128"/>
      <c r="B121" s="131"/>
      <c r="C121" s="134"/>
      <c r="D121" s="137"/>
      <c r="E121" s="139"/>
      <c r="F121" s="139"/>
      <c r="G121" s="140"/>
      <c r="H121" s="108"/>
      <c r="I121" s="108"/>
      <c r="J121" s="108"/>
      <c r="K121" s="108"/>
      <c r="L121" s="40" t="s">
        <v>251</v>
      </c>
      <c r="M121" s="70">
        <v>70074</v>
      </c>
    </row>
    <row r="122" spans="1:13" ht="30.75" customHeight="1">
      <c r="A122" s="128"/>
      <c r="B122" s="131"/>
      <c r="C122" s="134"/>
      <c r="D122" s="137"/>
      <c r="E122" s="139"/>
      <c r="F122" s="139"/>
      <c r="G122" s="140"/>
      <c r="H122" s="108"/>
      <c r="I122" s="108"/>
      <c r="J122" s="108"/>
      <c r="K122" s="108"/>
      <c r="L122" s="40" t="s">
        <v>250</v>
      </c>
      <c r="M122" s="70">
        <v>80749</v>
      </c>
    </row>
    <row r="123" spans="1:13" ht="57.75" customHeight="1">
      <c r="A123" s="128"/>
      <c r="B123" s="131"/>
      <c r="C123" s="134"/>
      <c r="D123" s="137"/>
      <c r="E123" s="139"/>
      <c r="F123" s="139"/>
      <c r="G123" s="140"/>
      <c r="H123" s="108"/>
      <c r="I123" s="108"/>
      <c r="J123" s="108"/>
      <c r="K123" s="108"/>
      <c r="L123" s="40" t="s">
        <v>249</v>
      </c>
      <c r="M123" s="94" t="s">
        <v>247</v>
      </c>
    </row>
    <row r="124" spans="1:13" ht="58.5" customHeight="1">
      <c r="A124" s="129"/>
      <c r="B124" s="132"/>
      <c r="C124" s="135"/>
      <c r="D124" s="138"/>
      <c r="E124" s="113"/>
      <c r="F124" s="113"/>
      <c r="G124" s="115"/>
      <c r="H124" s="107"/>
      <c r="I124" s="107"/>
      <c r="J124" s="107"/>
      <c r="K124" s="107"/>
      <c r="L124" s="40" t="s">
        <v>248</v>
      </c>
      <c r="M124" s="70">
        <v>100</v>
      </c>
    </row>
    <row r="125" spans="1:13" ht="133.5" customHeight="1">
      <c r="A125" s="22"/>
      <c r="B125" s="48" t="s">
        <v>282</v>
      </c>
      <c r="C125" s="32" t="s">
        <v>180</v>
      </c>
      <c r="D125" s="57" t="s">
        <v>4</v>
      </c>
      <c r="E125" s="72" t="s">
        <v>4</v>
      </c>
      <c r="F125" s="88">
        <v>45657</v>
      </c>
      <c r="G125" s="54" t="s">
        <v>4</v>
      </c>
      <c r="H125" s="49" t="s">
        <v>30</v>
      </c>
      <c r="I125" s="49" t="s">
        <v>30</v>
      </c>
      <c r="J125" s="49" t="s">
        <v>30</v>
      </c>
      <c r="K125" s="49" t="s">
        <v>30</v>
      </c>
      <c r="L125" s="17" t="s">
        <v>4</v>
      </c>
      <c r="M125" s="47" t="s">
        <v>4</v>
      </c>
    </row>
    <row r="126" spans="1:13" ht="57" customHeight="1">
      <c r="A126" s="127" t="s">
        <v>72</v>
      </c>
      <c r="B126" s="130" t="s">
        <v>26</v>
      </c>
      <c r="C126" s="133" t="s">
        <v>180</v>
      </c>
      <c r="D126" s="136" t="s">
        <v>150</v>
      </c>
      <c r="E126" s="112">
        <v>45292</v>
      </c>
      <c r="F126" s="112">
        <v>45657</v>
      </c>
      <c r="G126" s="114">
        <v>0</v>
      </c>
      <c r="H126" s="106" t="s">
        <v>30</v>
      </c>
      <c r="I126" s="106" t="s">
        <v>30</v>
      </c>
      <c r="J126" s="106" t="s">
        <v>30</v>
      </c>
      <c r="K126" s="106" t="s">
        <v>30</v>
      </c>
      <c r="L126" s="40" t="s">
        <v>254</v>
      </c>
      <c r="M126" s="94">
        <v>2414</v>
      </c>
    </row>
    <row r="127" spans="1:13" ht="61.5" customHeight="1">
      <c r="A127" s="129"/>
      <c r="B127" s="132"/>
      <c r="C127" s="135"/>
      <c r="D127" s="138"/>
      <c r="E127" s="113"/>
      <c r="F127" s="113"/>
      <c r="G127" s="115"/>
      <c r="H127" s="107"/>
      <c r="I127" s="107"/>
      <c r="J127" s="107"/>
      <c r="K127" s="107"/>
      <c r="L127" s="40" t="s">
        <v>255</v>
      </c>
      <c r="M127" s="89">
        <v>99</v>
      </c>
    </row>
    <row r="128" spans="1:13" ht="117" customHeight="1">
      <c r="A128" s="22"/>
      <c r="B128" s="48" t="s">
        <v>283</v>
      </c>
      <c r="C128" s="32" t="s">
        <v>180</v>
      </c>
      <c r="D128" s="57"/>
      <c r="E128" s="72" t="s">
        <v>4</v>
      </c>
      <c r="F128" s="88">
        <v>45657</v>
      </c>
      <c r="G128" s="54" t="s">
        <v>4</v>
      </c>
      <c r="H128" s="49" t="s">
        <v>30</v>
      </c>
      <c r="I128" s="49" t="s">
        <v>30</v>
      </c>
      <c r="J128" s="49" t="s">
        <v>30</v>
      </c>
      <c r="K128" s="49" t="s">
        <v>30</v>
      </c>
      <c r="L128" s="17" t="s">
        <v>4</v>
      </c>
      <c r="M128" s="47" t="s">
        <v>4</v>
      </c>
    </row>
    <row r="129" spans="1:13" ht="36" customHeight="1">
      <c r="A129" s="127" t="s">
        <v>73</v>
      </c>
      <c r="B129" s="130" t="s">
        <v>27</v>
      </c>
      <c r="C129" s="133" t="s">
        <v>180</v>
      </c>
      <c r="D129" s="136" t="s">
        <v>150</v>
      </c>
      <c r="E129" s="112">
        <v>45292</v>
      </c>
      <c r="F129" s="112">
        <v>45657</v>
      </c>
      <c r="G129" s="114">
        <f>SUM(G132:G135)</f>
        <v>217792.6</v>
      </c>
      <c r="H129" s="106" t="s">
        <v>30</v>
      </c>
      <c r="I129" s="106" t="s">
        <v>30</v>
      </c>
      <c r="J129" s="106" t="s">
        <v>30</v>
      </c>
      <c r="K129" s="106" t="s">
        <v>30</v>
      </c>
      <c r="L129" s="40" t="s">
        <v>257</v>
      </c>
      <c r="M129" s="70">
        <v>90</v>
      </c>
    </row>
    <row r="130" spans="1:13" ht="113.25" customHeight="1">
      <c r="A130" s="128"/>
      <c r="B130" s="131"/>
      <c r="C130" s="134"/>
      <c r="D130" s="137"/>
      <c r="E130" s="139"/>
      <c r="F130" s="139"/>
      <c r="G130" s="140"/>
      <c r="H130" s="108"/>
      <c r="I130" s="108"/>
      <c r="J130" s="108"/>
      <c r="K130" s="108"/>
      <c r="L130" s="40" t="s">
        <v>258</v>
      </c>
      <c r="M130" s="70">
        <v>100</v>
      </c>
    </row>
    <row r="131" spans="1:13" ht="68.25" customHeight="1">
      <c r="A131" s="129"/>
      <c r="B131" s="132"/>
      <c r="C131" s="135"/>
      <c r="D131" s="138"/>
      <c r="E131" s="113"/>
      <c r="F131" s="113"/>
      <c r="G131" s="115"/>
      <c r="H131" s="107"/>
      <c r="I131" s="107"/>
      <c r="J131" s="107"/>
      <c r="K131" s="107"/>
      <c r="L131" s="40" t="s">
        <v>256</v>
      </c>
      <c r="M131" s="70">
        <v>100</v>
      </c>
    </row>
    <row r="132" spans="1:13" ht="112.5" customHeight="1">
      <c r="A132" s="91" t="s">
        <v>74</v>
      </c>
      <c r="B132" s="4" t="s">
        <v>102</v>
      </c>
      <c r="C132" s="34" t="s">
        <v>180</v>
      </c>
      <c r="D132" s="58" t="s">
        <v>173</v>
      </c>
      <c r="E132" s="71">
        <v>45292</v>
      </c>
      <c r="F132" s="71">
        <v>45657</v>
      </c>
      <c r="G132" s="53">
        <v>124150.9</v>
      </c>
      <c r="H132" s="50" t="s">
        <v>30</v>
      </c>
      <c r="I132" s="50" t="s">
        <v>30</v>
      </c>
      <c r="J132" s="50" t="s">
        <v>30</v>
      </c>
      <c r="K132" s="50" t="s">
        <v>30</v>
      </c>
      <c r="L132" s="37" t="s">
        <v>4</v>
      </c>
      <c r="M132" s="38" t="s">
        <v>4</v>
      </c>
    </row>
    <row r="133" spans="1:13" ht="113.25" customHeight="1">
      <c r="A133" s="91" t="s">
        <v>75</v>
      </c>
      <c r="B133" s="4" t="s">
        <v>101</v>
      </c>
      <c r="C133" s="34" t="s">
        <v>180</v>
      </c>
      <c r="D133" s="58" t="s">
        <v>174</v>
      </c>
      <c r="E133" s="71">
        <v>45292</v>
      </c>
      <c r="F133" s="71">
        <v>45657</v>
      </c>
      <c r="G133" s="53">
        <v>6311.2</v>
      </c>
      <c r="H133" s="50" t="s">
        <v>30</v>
      </c>
      <c r="I133" s="50" t="s">
        <v>30</v>
      </c>
      <c r="J133" s="50" t="s">
        <v>30</v>
      </c>
      <c r="K133" s="50" t="s">
        <v>30</v>
      </c>
      <c r="L133" s="37" t="s">
        <v>4</v>
      </c>
      <c r="M133" s="38" t="s">
        <v>4</v>
      </c>
    </row>
    <row r="134" spans="1:13" ht="102.6" customHeight="1">
      <c r="A134" s="91" t="s">
        <v>94</v>
      </c>
      <c r="B134" s="4" t="s">
        <v>110</v>
      </c>
      <c r="C134" s="34" t="s">
        <v>180</v>
      </c>
      <c r="D134" s="58" t="s">
        <v>175</v>
      </c>
      <c r="E134" s="71">
        <v>45292</v>
      </c>
      <c r="F134" s="71">
        <v>45657</v>
      </c>
      <c r="G134" s="53">
        <v>47722.400000000001</v>
      </c>
      <c r="H134" s="50" t="s">
        <v>30</v>
      </c>
      <c r="I134" s="50" t="s">
        <v>30</v>
      </c>
      <c r="J134" s="50" t="s">
        <v>30</v>
      </c>
      <c r="K134" s="50" t="s">
        <v>30</v>
      </c>
      <c r="L134" s="37" t="s">
        <v>4</v>
      </c>
      <c r="M134" s="38" t="s">
        <v>4</v>
      </c>
    </row>
    <row r="135" spans="1:13" ht="110.25" customHeight="1">
      <c r="A135" s="91" t="s">
        <v>104</v>
      </c>
      <c r="B135" s="4" t="s">
        <v>111</v>
      </c>
      <c r="C135" s="34" t="s">
        <v>180</v>
      </c>
      <c r="D135" s="58" t="s">
        <v>176</v>
      </c>
      <c r="E135" s="71">
        <v>45292</v>
      </c>
      <c r="F135" s="71">
        <v>45657</v>
      </c>
      <c r="G135" s="53">
        <v>39608.1</v>
      </c>
      <c r="H135" s="50" t="s">
        <v>30</v>
      </c>
      <c r="I135" s="50" t="s">
        <v>30</v>
      </c>
      <c r="J135" s="50" t="s">
        <v>30</v>
      </c>
      <c r="K135" s="50" t="s">
        <v>30</v>
      </c>
      <c r="L135" s="37" t="s">
        <v>4</v>
      </c>
      <c r="M135" s="38" t="s">
        <v>4</v>
      </c>
    </row>
    <row r="136" spans="1:13" ht="107.25" customHeight="1">
      <c r="A136" s="22"/>
      <c r="B136" s="48" t="s">
        <v>284</v>
      </c>
      <c r="C136" s="32" t="s">
        <v>180</v>
      </c>
      <c r="D136" s="57" t="s">
        <v>4</v>
      </c>
      <c r="E136" s="72" t="s">
        <v>4</v>
      </c>
      <c r="F136" s="88">
        <v>45657</v>
      </c>
      <c r="G136" s="54" t="s">
        <v>4</v>
      </c>
      <c r="H136" s="49" t="s">
        <v>30</v>
      </c>
      <c r="I136" s="49" t="s">
        <v>30</v>
      </c>
      <c r="J136" s="49" t="s">
        <v>30</v>
      </c>
      <c r="K136" s="49" t="s">
        <v>30</v>
      </c>
      <c r="L136" s="17" t="s">
        <v>4</v>
      </c>
      <c r="M136" s="47" t="s">
        <v>4</v>
      </c>
    </row>
    <row r="137" spans="1:13" ht="110.25" customHeight="1">
      <c r="A137" s="22"/>
      <c r="B137" s="48" t="s">
        <v>285</v>
      </c>
      <c r="C137" s="32" t="s">
        <v>180</v>
      </c>
      <c r="D137" s="57" t="s">
        <v>4</v>
      </c>
      <c r="E137" s="72" t="s">
        <v>4</v>
      </c>
      <c r="F137" s="88">
        <v>45657</v>
      </c>
      <c r="G137" s="54" t="s">
        <v>4</v>
      </c>
      <c r="H137" s="49" t="s">
        <v>30</v>
      </c>
      <c r="I137" s="49" t="s">
        <v>30</v>
      </c>
      <c r="J137" s="49" t="s">
        <v>30</v>
      </c>
      <c r="K137" s="49" t="s">
        <v>30</v>
      </c>
      <c r="L137" s="17" t="s">
        <v>4</v>
      </c>
      <c r="M137" s="47" t="s">
        <v>4</v>
      </c>
    </row>
    <row r="138" spans="1:13" ht="90" customHeight="1">
      <c r="A138" s="22"/>
      <c r="B138" s="48" t="s">
        <v>286</v>
      </c>
      <c r="C138" s="32" t="s">
        <v>180</v>
      </c>
      <c r="D138" s="57" t="s">
        <v>4</v>
      </c>
      <c r="E138" s="72" t="s">
        <v>4</v>
      </c>
      <c r="F138" s="88">
        <v>45657</v>
      </c>
      <c r="G138" s="54" t="s">
        <v>4</v>
      </c>
      <c r="H138" s="49" t="s">
        <v>30</v>
      </c>
      <c r="I138" s="49" t="s">
        <v>30</v>
      </c>
      <c r="J138" s="49" t="s">
        <v>30</v>
      </c>
      <c r="K138" s="49" t="s">
        <v>30</v>
      </c>
      <c r="L138" s="17" t="s">
        <v>4</v>
      </c>
      <c r="M138" s="47" t="s">
        <v>4</v>
      </c>
    </row>
    <row r="139" spans="1:13" ht="129" customHeight="1">
      <c r="A139" s="127" t="s">
        <v>76</v>
      </c>
      <c r="B139" s="130" t="s">
        <v>28</v>
      </c>
      <c r="C139" s="133" t="s">
        <v>198</v>
      </c>
      <c r="D139" s="136" t="s">
        <v>150</v>
      </c>
      <c r="E139" s="112">
        <v>45292</v>
      </c>
      <c r="F139" s="112">
        <v>45657</v>
      </c>
      <c r="G139" s="114">
        <v>85763.400000000009</v>
      </c>
      <c r="H139" s="106" t="s">
        <v>30</v>
      </c>
      <c r="I139" s="106" t="s">
        <v>30</v>
      </c>
      <c r="J139" s="106" t="s">
        <v>30</v>
      </c>
      <c r="K139" s="106" t="s">
        <v>30</v>
      </c>
      <c r="L139" s="40" t="s">
        <v>260</v>
      </c>
      <c r="M139" s="70">
        <v>82170</v>
      </c>
    </row>
    <row r="140" spans="1:13" ht="129" customHeight="1">
      <c r="A140" s="128"/>
      <c r="B140" s="131"/>
      <c r="C140" s="134"/>
      <c r="D140" s="137"/>
      <c r="E140" s="139"/>
      <c r="F140" s="139"/>
      <c r="G140" s="140"/>
      <c r="H140" s="108"/>
      <c r="I140" s="108"/>
      <c r="J140" s="108"/>
      <c r="K140" s="108"/>
      <c r="L140" s="40" t="s">
        <v>261</v>
      </c>
      <c r="M140" s="70" t="s">
        <v>247</v>
      </c>
    </row>
    <row r="141" spans="1:13" ht="129" customHeight="1">
      <c r="A141" s="129"/>
      <c r="B141" s="132"/>
      <c r="C141" s="135"/>
      <c r="D141" s="138"/>
      <c r="E141" s="113"/>
      <c r="F141" s="113"/>
      <c r="G141" s="115"/>
      <c r="H141" s="107"/>
      <c r="I141" s="107"/>
      <c r="J141" s="107"/>
      <c r="K141" s="107"/>
      <c r="L141" s="40" t="s">
        <v>259</v>
      </c>
      <c r="M141" s="70">
        <v>100</v>
      </c>
    </row>
    <row r="142" spans="1:13" ht="383.25" customHeight="1">
      <c r="A142" s="22"/>
      <c r="B142" s="48" t="s">
        <v>287</v>
      </c>
      <c r="C142" s="32" t="s">
        <v>199</v>
      </c>
      <c r="D142" s="57" t="s">
        <v>4</v>
      </c>
      <c r="E142" s="72" t="s">
        <v>4</v>
      </c>
      <c r="F142" s="88">
        <v>45657</v>
      </c>
      <c r="G142" s="54" t="s">
        <v>4</v>
      </c>
      <c r="H142" s="49" t="s">
        <v>30</v>
      </c>
      <c r="I142" s="49" t="s">
        <v>30</v>
      </c>
      <c r="J142" s="49" t="s">
        <v>30</v>
      </c>
      <c r="K142" s="49" t="s">
        <v>30</v>
      </c>
      <c r="L142" s="17" t="s">
        <v>4</v>
      </c>
      <c r="M142" s="47" t="s">
        <v>4</v>
      </c>
    </row>
    <row r="143" spans="1:13" ht="377.25" customHeight="1">
      <c r="A143" s="22"/>
      <c r="B143" s="48" t="s">
        <v>288</v>
      </c>
      <c r="C143" s="32" t="s">
        <v>199</v>
      </c>
      <c r="D143" s="57" t="s">
        <v>4</v>
      </c>
      <c r="E143" s="72" t="s">
        <v>4</v>
      </c>
      <c r="F143" s="88">
        <v>45657</v>
      </c>
      <c r="G143" s="54" t="s">
        <v>4</v>
      </c>
      <c r="H143" s="49" t="s">
        <v>30</v>
      </c>
      <c r="I143" s="49" t="s">
        <v>30</v>
      </c>
      <c r="J143" s="49" t="s">
        <v>30</v>
      </c>
      <c r="K143" s="49" t="s">
        <v>30</v>
      </c>
      <c r="L143" s="17" t="s">
        <v>4</v>
      </c>
      <c r="M143" s="47" t="s">
        <v>4</v>
      </c>
    </row>
    <row r="144" spans="1:13" ht="57" customHeight="1">
      <c r="A144" s="127" t="s">
        <v>77</v>
      </c>
      <c r="B144" s="130" t="s">
        <v>38</v>
      </c>
      <c r="C144" s="133" t="s">
        <v>180</v>
      </c>
      <c r="D144" s="136" t="s">
        <v>150</v>
      </c>
      <c r="E144" s="112">
        <v>45292</v>
      </c>
      <c r="F144" s="112">
        <v>45657</v>
      </c>
      <c r="G144" s="114">
        <f>SUM(G146:G147)</f>
        <v>51147.6</v>
      </c>
      <c r="H144" s="106" t="s">
        <v>30</v>
      </c>
      <c r="I144" s="106" t="s">
        <v>30</v>
      </c>
      <c r="J144" s="106" t="s">
        <v>30</v>
      </c>
      <c r="K144" s="106" t="s">
        <v>30</v>
      </c>
      <c r="L144" s="40" t="s">
        <v>263</v>
      </c>
      <c r="M144" s="94">
        <v>93.5</v>
      </c>
    </row>
    <row r="145" spans="1:14" ht="57" customHeight="1">
      <c r="A145" s="129"/>
      <c r="B145" s="132"/>
      <c r="C145" s="135"/>
      <c r="D145" s="138"/>
      <c r="E145" s="113"/>
      <c r="F145" s="113"/>
      <c r="G145" s="115"/>
      <c r="H145" s="107"/>
      <c r="I145" s="107"/>
      <c r="J145" s="107"/>
      <c r="K145" s="107"/>
      <c r="L145" s="40" t="s">
        <v>264</v>
      </c>
      <c r="M145" s="94" t="s">
        <v>262</v>
      </c>
    </row>
    <row r="146" spans="1:14" ht="105.75" customHeight="1">
      <c r="A146" s="91" t="s">
        <v>78</v>
      </c>
      <c r="B146" s="4" t="s">
        <v>177</v>
      </c>
      <c r="C146" s="34" t="s">
        <v>180</v>
      </c>
      <c r="D146" s="58" t="s">
        <v>178</v>
      </c>
      <c r="E146" s="71">
        <v>45292</v>
      </c>
      <c r="F146" s="71">
        <v>45657</v>
      </c>
      <c r="G146" s="53">
        <v>42901.599999999999</v>
      </c>
      <c r="H146" s="50" t="s">
        <v>30</v>
      </c>
      <c r="I146" s="50" t="s">
        <v>30</v>
      </c>
      <c r="J146" s="50" t="s">
        <v>30</v>
      </c>
      <c r="K146" s="50" t="s">
        <v>30</v>
      </c>
      <c r="L146" s="37" t="s">
        <v>4</v>
      </c>
      <c r="M146" s="38" t="s">
        <v>4</v>
      </c>
    </row>
    <row r="147" spans="1:14" ht="107.25" customHeight="1">
      <c r="A147" s="91" t="s">
        <v>79</v>
      </c>
      <c r="B147" s="4" t="s">
        <v>97</v>
      </c>
      <c r="C147" s="34" t="s">
        <v>180</v>
      </c>
      <c r="D147" s="58" t="s">
        <v>179</v>
      </c>
      <c r="E147" s="71">
        <v>45292</v>
      </c>
      <c r="F147" s="71">
        <v>45657</v>
      </c>
      <c r="G147" s="53">
        <v>8246</v>
      </c>
      <c r="H147" s="50" t="s">
        <v>30</v>
      </c>
      <c r="I147" s="50" t="s">
        <v>30</v>
      </c>
      <c r="J147" s="50" t="s">
        <v>30</v>
      </c>
      <c r="K147" s="50" t="s">
        <v>30</v>
      </c>
      <c r="L147" s="37" t="s">
        <v>4</v>
      </c>
      <c r="M147" s="38" t="s">
        <v>4</v>
      </c>
    </row>
    <row r="148" spans="1:14" ht="113.25" customHeight="1">
      <c r="A148" s="22"/>
      <c r="B148" s="48" t="s">
        <v>289</v>
      </c>
      <c r="C148" s="32" t="s">
        <v>180</v>
      </c>
      <c r="D148" s="57" t="s">
        <v>4</v>
      </c>
      <c r="E148" s="72" t="s">
        <v>4</v>
      </c>
      <c r="F148" s="88">
        <v>45657</v>
      </c>
      <c r="G148" s="54" t="s">
        <v>4</v>
      </c>
      <c r="H148" s="49" t="s">
        <v>30</v>
      </c>
      <c r="I148" s="49" t="s">
        <v>30</v>
      </c>
      <c r="J148" s="49" t="s">
        <v>30</v>
      </c>
      <c r="K148" s="49" t="s">
        <v>30</v>
      </c>
      <c r="L148" s="17" t="s">
        <v>4</v>
      </c>
      <c r="M148" s="47" t="s">
        <v>4</v>
      </c>
    </row>
    <row r="149" spans="1:14" ht="111.75" customHeight="1">
      <c r="A149" s="22"/>
      <c r="B149" s="48" t="s">
        <v>290</v>
      </c>
      <c r="C149" s="32" t="s">
        <v>180</v>
      </c>
      <c r="D149" s="57" t="s">
        <v>4</v>
      </c>
      <c r="E149" s="72" t="s">
        <v>4</v>
      </c>
      <c r="F149" s="88">
        <v>45657</v>
      </c>
      <c r="G149" s="54" t="s">
        <v>4</v>
      </c>
      <c r="H149" s="49" t="s">
        <v>30</v>
      </c>
      <c r="I149" s="49" t="s">
        <v>30</v>
      </c>
      <c r="J149" s="49" t="s">
        <v>30</v>
      </c>
      <c r="K149" s="49" t="s">
        <v>30</v>
      </c>
      <c r="L149" s="17" t="s">
        <v>4</v>
      </c>
      <c r="M149" s="47" t="s">
        <v>4</v>
      </c>
    </row>
    <row r="150" spans="1:14" ht="109.5" customHeight="1">
      <c r="A150" s="97" t="s">
        <v>80</v>
      </c>
      <c r="B150" s="98" t="s">
        <v>265</v>
      </c>
      <c r="C150" s="95" t="s">
        <v>180</v>
      </c>
      <c r="D150" s="96" t="s">
        <v>151</v>
      </c>
      <c r="E150" s="99">
        <v>45292</v>
      </c>
      <c r="F150" s="99">
        <v>45657</v>
      </c>
      <c r="G150" s="100">
        <v>8669.1</v>
      </c>
      <c r="H150" s="101" t="s">
        <v>30</v>
      </c>
      <c r="I150" s="101" t="s">
        <v>30</v>
      </c>
      <c r="J150" s="101" t="s">
        <v>30</v>
      </c>
      <c r="K150" s="101" t="s">
        <v>30</v>
      </c>
      <c r="L150" s="40" t="s">
        <v>214</v>
      </c>
      <c r="M150" s="89">
        <v>45</v>
      </c>
    </row>
    <row r="151" spans="1:14" ht="111.75" customHeight="1">
      <c r="A151" s="22"/>
      <c r="B151" s="48" t="s">
        <v>291</v>
      </c>
      <c r="C151" s="32" t="s">
        <v>180</v>
      </c>
      <c r="D151" s="57" t="s">
        <v>4</v>
      </c>
      <c r="E151" s="72" t="s">
        <v>4</v>
      </c>
      <c r="F151" s="88">
        <v>45657</v>
      </c>
      <c r="G151" s="54" t="s">
        <v>4</v>
      </c>
      <c r="H151" s="49" t="s">
        <v>30</v>
      </c>
      <c r="I151" s="49" t="s">
        <v>30</v>
      </c>
      <c r="J151" s="49" t="s">
        <v>30</v>
      </c>
      <c r="K151" s="49" t="s">
        <v>30</v>
      </c>
      <c r="L151" s="17" t="s">
        <v>4</v>
      </c>
      <c r="M151" s="47" t="s">
        <v>4</v>
      </c>
    </row>
    <row r="152" spans="1:14" ht="22.5" customHeight="1">
      <c r="A152" s="124" t="s">
        <v>133</v>
      </c>
      <c r="B152" s="125"/>
      <c r="C152" s="125"/>
      <c r="D152" s="125"/>
      <c r="E152" s="125"/>
      <c r="F152" s="125"/>
      <c r="G152" s="125"/>
      <c r="H152" s="125"/>
      <c r="I152" s="125"/>
      <c r="J152" s="125"/>
      <c r="K152" s="125"/>
      <c r="L152" s="125"/>
      <c r="M152" s="126"/>
    </row>
    <row r="153" spans="1:14" ht="21.75" customHeight="1">
      <c r="A153" s="121" t="s">
        <v>126</v>
      </c>
      <c r="B153" s="122"/>
      <c r="C153" s="122"/>
      <c r="D153" s="122"/>
      <c r="E153" s="122"/>
      <c r="F153" s="122"/>
      <c r="G153" s="122"/>
      <c r="H153" s="122"/>
      <c r="I153" s="122"/>
      <c r="J153" s="122"/>
      <c r="K153" s="122"/>
      <c r="L153" s="122"/>
      <c r="M153" s="123"/>
    </row>
    <row r="154" spans="1:14" ht="27.75" customHeight="1">
      <c r="A154" s="121" t="s">
        <v>127</v>
      </c>
      <c r="B154" s="122"/>
      <c r="C154" s="122"/>
      <c r="D154" s="122"/>
      <c r="E154" s="122"/>
      <c r="F154" s="122"/>
      <c r="G154" s="122"/>
      <c r="H154" s="122"/>
      <c r="I154" s="122"/>
      <c r="J154" s="122"/>
      <c r="K154" s="122"/>
      <c r="L154" s="122"/>
      <c r="M154" s="123"/>
    </row>
    <row r="155" spans="1:14" ht="100.8" customHeight="1">
      <c r="A155" s="91" t="s">
        <v>81</v>
      </c>
      <c r="B155" s="2" t="s">
        <v>184</v>
      </c>
      <c r="C155" s="34" t="s">
        <v>180</v>
      </c>
      <c r="D155" s="58" t="s">
        <v>152</v>
      </c>
      <c r="E155" s="71">
        <v>45292</v>
      </c>
      <c r="F155" s="71">
        <v>45657</v>
      </c>
      <c r="G155" s="53">
        <v>36035.1</v>
      </c>
      <c r="H155" s="50" t="s">
        <v>30</v>
      </c>
      <c r="I155" s="50" t="s">
        <v>30</v>
      </c>
      <c r="J155" s="50" t="s">
        <v>30</v>
      </c>
      <c r="K155" s="50" t="s">
        <v>30</v>
      </c>
      <c r="L155" s="40" t="s">
        <v>118</v>
      </c>
      <c r="M155" s="94">
        <v>100</v>
      </c>
      <c r="N155" s="16"/>
    </row>
    <row r="156" spans="1:14" ht="121.5" customHeight="1">
      <c r="A156" s="22"/>
      <c r="B156" s="48" t="s">
        <v>292</v>
      </c>
      <c r="C156" s="32" t="s">
        <v>180</v>
      </c>
      <c r="D156" s="57" t="s">
        <v>4</v>
      </c>
      <c r="E156" s="72" t="s">
        <v>4</v>
      </c>
      <c r="F156" s="88">
        <v>45657</v>
      </c>
      <c r="G156" s="54" t="s">
        <v>4</v>
      </c>
      <c r="H156" s="49" t="s">
        <v>30</v>
      </c>
      <c r="I156" s="49" t="s">
        <v>30</v>
      </c>
      <c r="J156" s="49" t="s">
        <v>30</v>
      </c>
      <c r="K156" s="49" t="s">
        <v>30</v>
      </c>
      <c r="L156" s="17" t="s">
        <v>4</v>
      </c>
      <c r="M156" s="47" t="s">
        <v>4</v>
      </c>
    </row>
    <row r="157" spans="1:14" ht="105.6" customHeight="1">
      <c r="A157" s="91" t="s">
        <v>82</v>
      </c>
      <c r="B157" s="2" t="s">
        <v>31</v>
      </c>
      <c r="C157" s="34" t="s">
        <v>180</v>
      </c>
      <c r="D157" s="58" t="s">
        <v>153</v>
      </c>
      <c r="E157" s="71">
        <v>45292</v>
      </c>
      <c r="F157" s="71">
        <v>45657</v>
      </c>
      <c r="G157" s="53">
        <v>56979</v>
      </c>
      <c r="H157" s="50" t="s">
        <v>30</v>
      </c>
      <c r="I157" s="50" t="s">
        <v>30</v>
      </c>
      <c r="J157" s="50" t="s">
        <v>30</v>
      </c>
      <c r="K157" s="50" t="s">
        <v>30</v>
      </c>
      <c r="L157" s="40" t="s">
        <v>118</v>
      </c>
      <c r="M157" s="94">
        <v>100</v>
      </c>
      <c r="N157" s="16"/>
    </row>
    <row r="158" spans="1:14" ht="120.75" customHeight="1">
      <c r="A158" s="22"/>
      <c r="B158" s="48" t="s">
        <v>293</v>
      </c>
      <c r="C158" s="32" t="s">
        <v>180</v>
      </c>
      <c r="D158" s="57" t="s">
        <v>4</v>
      </c>
      <c r="E158" s="72" t="s">
        <v>4</v>
      </c>
      <c r="F158" s="88">
        <v>45657</v>
      </c>
      <c r="G158" s="54" t="s">
        <v>4</v>
      </c>
      <c r="H158" s="49" t="s">
        <v>30</v>
      </c>
      <c r="I158" s="49" t="s">
        <v>30</v>
      </c>
      <c r="J158" s="49" t="s">
        <v>30</v>
      </c>
      <c r="K158" s="49" t="s">
        <v>30</v>
      </c>
      <c r="L158" s="17" t="s">
        <v>4</v>
      </c>
      <c r="M158" s="47" t="s">
        <v>4</v>
      </c>
    </row>
    <row r="159" spans="1:14" s="16" customFormat="1" ht="98.25" customHeight="1">
      <c r="A159" s="91" t="s">
        <v>83</v>
      </c>
      <c r="B159" s="30" t="s">
        <v>29</v>
      </c>
      <c r="C159" s="34" t="s">
        <v>180</v>
      </c>
      <c r="D159" s="58" t="s">
        <v>152</v>
      </c>
      <c r="E159" s="71">
        <v>45292</v>
      </c>
      <c r="F159" s="71">
        <v>45657</v>
      </c>
      <c r="G159" s="53">
        <v>126</v>
      </c>
      <c r="H159" s="50" t="s">
        <v>30</v>
      </c>
      <c r="I159" s="50" t="s">
        <v>30</v>
      </c>
      <c r="J159" s="50" t="s">
        <v>30</v>
      </c>
      <c r="K159" s="50" t="s">
        <v>30</v>
      </c>
      <c r="L159" s="40" t="s">
        <v>118</v>
      </c>
      <c r="M159" s="94">
        <v>100</v>
      </c>
    </row>
    <row r="160" spans="1:14" ht="107.25" customHeight="1">
      <c r="A160" s="22"/>
      <c r="B160" s="48" t="s">
        <v>294</v>
      </c>
      <c r="C160" s="32" t="s">
        <v>180</v>
      </c>
      <c r="D160" s="57" t="s">
        <v>4</v>
      </c>
      <c r="E160" s="72" t="s">
        <v>4</v>
      </c>
      <c r="F160" s="88">
        <v>45657</v>
      </c>
      <c r="G160" s="54" t="s">
        <v>4</v>
      </c>
      <c r="H160" s="49" t="s">
        <v>30</v>
      </c>
      <c r="I160" s="49" t="s">
        <v>30</v>
      </c>
      <c r="J160" s="49" t="s">
        <v>30</v>
      </c>
      <c r="K160" s="49" t="s">
        <v>30</v>
      </c>
      <c r="L160" s="17" t="s">
        <v>4</v>
      </c>
      <c r="M160" s="47" t="s">
        <v>4</v>
      </c>
    </row>
    <row r="161" spans="1:13" s="3" customFormat="1" ht="26.25" customHeight="1">
      <c r="A161" s="21"/>
      <c r="B161" s="14" t="s">
        <v>89</v>
      </c>
      <c r="C161" s="15" t="s">
        <v>4</v>
      </c>
      <c r="D161" s="59" t="s">
        <v>4</v>
      </c>
      <c r="E161" s="15" t="s">
        <v>4</v>
      </c>
      <c r="F161" s="15" t="s">
        <v>4</v>
      </c>
      <c r="G161" s="65">
        <f>SUM(G113,G117,G119,G126,G129,G139,G144,G150,G155,G157,G159)</f>
        <v>1967318.2000000002</v>
      </c>
      <c r="H161" s="15" t="s">
        <v>4</v>
      </c>
      <c r="I161" s="15" t="s">
        <v>4</v>
      </c>
      <c r="J161" s="15" t="s">
        <v>4</v>
      </c>
      <c r="K161" s="15" t="s">
        <v>4</v>
      </c>
      <c r="L161" s="63" t="s">
        <v>4</v>
      </c>
      <c r="M161" s="64" t="s">
        <v>4</v>
      </c>
    </row>
    <row r="162" spans="1:13" s="3" customFormat="1" ht="29.25" customHeight="1" thickBot="1">
      <c r="A162" s="23"/>
      <c r="B162" s="5" t="s">
        <v>90</v>
      </c>
      <c r="C162" s="31" t="s">
        <v>4</v>
      </c>
      <c r="D162" s="60" t="s">
        <v>4</v>
      </c>
      <c r="E162" s="31" t="s">
        <v>4</v>
      </c>
      <c r="F162" s="31" t="s">
        <v>4</v>
      </c>
      <c r="G162" s="66">
        <f>SUM(G66,G82,G108,G161)</f>
        <v>2020818.9000000001</v>
      </c>
      <c r="H162" s="31" t="s">
        <v>4</v>
      </c>
      <c r="I162" s="31" t="s">
        <v>4</v>
      </c>
      <c r="J162" s="31" t="s">
        <v>4</v>
      </c>
      <c r="K162" s="31" t="s">
        <v>4</v>
      </c>
      <c r="L162" s="67" t="s">
        <v>4</v>
      </c>
      <c r="M162" s="68" t="s">
        <v>4</v>
      </c>
    </row>
    <row r="164" spans="1:13" ht="24.75" customHeight="1">
      <c r="A164" s="24" t="s">
        <v>9</v>
      </c>
      <c r="G164" s="69">
        <v>1949559.3000000003</v>
      </c>
    </row>
    <row r="165" spans="1:13" ht="6" customHeight="1">
      <c r="A165" s="24"/>
    </row>
    <row r="166" spans="1:13" ht="24.75" customHeight="1">
      <c r="A166" s="25" t="s">
        <v>107</v>
      </c>
      <c r="C166" s="7"/>
      <c r="E166" s="77" t="s">
        <v>108</v>
      </c>
    </row>
    <row r="167" spans="1:13" ht="18" customHeight="1">
      <c r="A167" s="25"/>
      <c r="C167" s="8" t="s">
        <v>7</v>
      </c>
      <c r="E167" s="78" t="s">
        <v>8</v>
      </c>
    </row>
    <row r="168" spans="1:13" ht="24.75" customHeight="1">
      <c r="A168" s="25"/>
      <c r="C168" s="8"/>
      <c r="E168" s="79"/>
    </row>
    <row r="169" spans="1:13">
      <c r="A169" s="25" t="s">
        <v>11</v>
      </c>
      <c r="C169" s="7"/>
      <c r="E169" s="77" t="s">
        <v>12</v>
      </c>
    </row>
    <row r="170" spans="1:13">
      <c r="A170" s="25"/>
      <c r="C170" s="8" t="s">
        <v>7</v>
      </c>
      <c r="E170" s="78" t="s">
        <v>8</v>
      </c>
    </row>
    <row r="171" spans="1:13">
      <c r="A171" s="25"/>
      <c r="C171" s="8"/>
      <c r="E171" s="79"/>
    </row>
    <row r="172" spans="1:13">
      <c r="A172" s="25" t="s">
        <v>119</v>
      </c>
      <c r="C172" s="7"/>
      <c r="E172" s="77" t="s">
        <v>120</v>
      </c>
    </row>
    <row r="173" spans="1:13">
      <c r="A173" s="25"/>
      <c r="C173" s="8" t="s">
        <v>7</v>
      </c>
      <c r="E173" s="78" t="s">
        <v>8</v>
      </c>
    </row>
    <row r="174" spans="1:13">
      <c r="A174" s="25"/>
      <c r="C174" s="8"/>
      <c r="E174" s="79"/>
    </row>
    <row r="175" spans="1:13" hidden="1">
      <c r="A175" s="25" t="s">
        <v>93</v>
      </c>
      <c r="C175" s="7"/>
      <c r="E175" s="79"/>
      <c r="L175" s="36"/>
      <c r="M175" s="36"/>
    </row>
    <row r="176" spans="1:13" hidden="1">
      <c r="A176" s="25"/>
      <c r="C176" s="8" t="s">
        <v>7</v>
      </c>
      <c r="E176" s="79"/>
      <c r="L176" s="36"/>
      <c r="M176" s="36"/>
    </row>
    <row r="177" spans="1:41" hidden="1">
      <c r="A177" s="25"/>
      <c r="C177" s="8"/>
      <c r="E177" s="79"/>
      <c r="L177" s="36"/>
      <c r="M177" s="36"/>
    </row>
    <row r="178" spans="1:41" hidden="1">
      <c r="A178" s="25" t="s">
        <v>13</v>
      </c>
      <c r="C178" s="7"/>
      <c r="E178" s="79"/>
      <c r="L178" s="36"/>
      <c r="M178" s="36"/>
    </row>
    <row r="179" spans="1:41">
      <c r="A179" s="25" t="s">
        <v>93</v>
      </c>
      <c r="C179" s="7"/>
      <c r="E179" s="77" t="s">
        <v>121</v>
      </c>
      <c r="L179" s="36"/>
      <c r="M179" s="36"/>
    </row>
    <row r="180" spans="1:41">
      <c r="A180" s="25"/>
      <c r="C180" s="8" t="s">
        <v>7</v>
      </c>
      <c r="E180" s="78" t="s">
        <v>8</v>
      </c>
      <c r="L180" s="36"/>
      <c r="M180" s="36"/>
    </row>
    <row r="181" spans="1:41">
      <c r="A181" s="25"/>
      <c r="C181" s="8"/>
      <c r="E181" s="79"/>
      <c r="L181" s="36"/>
      <c r="M181" s="36"/>
    </row>
    <row r="182" spans="1:41">
      <c r="A182" s="25" t="s">
        <v>13</v>
      </c>
      <c r="C182" s="7"/>
      <c r="E182" s="77" t="s">
        <v>200</v>
      </c>
      <c r="L182" s="36"/>
      <c r="M182" s="36"/>
    </row>
    <row r="183" spans="1:41">
      <c r="A183" s="24"/>
      <c r="B183" s="26"/>
      <c r="C183" s="8" t="s">
        <v>7</v>
      </c>
      <c r="E183" s="78" t="s">
        <v>8</v>
      </c>
      <c r="L183" s="36"/>
      <c r="M183" s="36"/>
    </row>
    <row r="184" spans="1:41">
      <c r="A184" s="25"/>
      <c r="C184" s="46"/>
      <c r="E184" s="79"/>
      <c r="L184" s="36"/>
      <c r="M184" s="36"/>
    </row>
    <row r="185" spans="1:41" s="9" customFormat="1" ht="21.75" customHeight="1">
      <c r="A185" s="27" t="s">
        <v>84</v>
      </c>
      <c r="B185" s="26"/>
      <c r="C185" s="6"/>
      <c r="D185" s="81"/>
      <c r="E185" s="82"/>
      <c r="F185" s="6"/>
      <c r="G185" s="55"/>
      <c r="H185" s="10"/>
      <c r="I185" s="10"/>
      <c r="J185" s="10"/>
      <c r="K185" s="10"/>
      <c r="L185" s="41"/>
      <c r="M185" s="44"/>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row>
    <row r="186" spans="1:41" s="9" customFormat="1" ht="17.25" customHeight="1">
      <c r="B186" s="26"/>
      <c r="C186" s="11"/>
      <c r="D186" s="28"/>
      <c r="E186" s="82"/>
      <c r="F186" s="6"/>
      <c r="G186" s="55"/>
      <c r="H186" s="10"/>
      <c r="I186" s="10"/>
      <c r="J186" s="10"/>
      <c r="K186" s="10"/>
      <c r="L186" s="41"/>
      <c r="M186" s="44"/>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row>
    <row r="187" spans="1:41" s="9" customFormat="1" ht="17.25" customHeight="1">
      <c r="A187" s="28" t="s">
        <v>158</v>
      </c>
      <c r="B187" s="6"/>
      <c r="C187" s="7"/>
      <c r="D187" s="76"/>
      <c r="E187" s="77" t="s">
        <v>122</v>
      </c>
      <c r="F187" s="6"/>
      <c r="G187" s="55"/>
      <c r="H187" s="10"/>
      <c r="I187" s="10"/>
      <c r="J187" s="10"/>
      <c r="K187" s="10"/>
      <c r="L187" s="41"/>
      <c r="M187" s="44"/>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row>
    <row r="188" spans="1:41" s="35" customFormat="1" ht="14.4">
      <c r="A188" s="29" t="s">
        <v>193</v>
      </c>
      <c r="B188" s="12"/>
      <c r="C188" s="8" t="s">
        <v>7</v>
      </c>
      <c r="D188" s="76"/>
      <c r="E188" s="78" t="s">
        <v>8</v>
      </c>
      <c r="F188" s="83"/>
      <c r="G188" s="56"/>
      <c r="H188" s="33"/>
      <c r="I188" s="33"/>
      <c r="J188" s="33"/>
      <c r="K188" s="33"/>
      <c r="L188" s="42"/>
      <c r="M188" s="45"/>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row>
    <row r="189" spans="1:41" s="35" customFormat="1" ht="14.4">
      <c r="B189" s="13"/>
      <c r="C189" s="9"/>
      <c r="D189" s="80"/>
      <c r="E189" s="84"/>
      <c r="F189" s="83"/>
      <c r="G189" s="56"/>
      <c r="H189" s="33"/>
      <c r="I189" s="33"/>
      <c r="J189" s="33"/>
      <c r="K189" s="33"/>
      <c r="L189" s="42"/>
      <c r="M189" s="45"/>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row>
    <row r="195" spans="1:5">
      <c r="A195" s="1"/>
      <c r="E195" s="1"/>
    </row>
    <row r="196" spans="1:5">
      <c r="A196" s="1"/>
      <c r="E196" s="1"/>
    </row>
    <row r="197" spans="1:5">
      <c r="A197" s="1"/>
      <c r="E197" s="78"/>
    </row>
    <row r="198" spans="1:5">
      <c r="A198" s="1"/>
      <c r="E198" s="1"/>
    </row>
    <row r="199" spans="1:5">
      <c r="A199" s="1"/>
      <c r="E199" s="1"/>
    </row>
  </sheetData>
  <autoFilter ref="A13:AO162"/>
  <mergeCells count="217">
    <mergeCell ref="J144:J145"/>
    <mergeCell ref="K144:K145"/>
    <mergeCell ref="A144:A145"/>
    <mergeCell ref="B144:B145"/>
    <mergeCell ref="C144:C145"/>
    <mergeCell ref="D144:D145"/>
    <mergeCell ref="E144:E145"/>
    <mergeCell ref="F144:F145"/>
    <mergeCell ref="G144:G145"/>
    <mergeCell ref="H144:H145"/>
    <mergeCell ref="I144:I145"/>
    <mergeCell ref="J129:J131"/>
    <mergeCell ref="K129:K131"/>
    <mergeCell ref="A139:A141"/>
    <mergeCell ref="B139:B141"/>
    <mergeCell ref="C139:C141"/>
    <mergeCell ref="D139:D141"/>
    <mergeCell ref="E139:E141"/>
    <mergeCell ref="F139:F141"/>
    <mergeCell ref="G139:G141"/>
    <mergeCell ref="H139:H141"/>
    <mergeCell ref="I139:I141"/>
    <mergeCell ref="J139:J141"/>
    <mergeCell ref="K139:K141"/>
    <mergeCell ref="A129:A131"/>
    <mergeCell ref="B129:B131"/>
    <mergeCell ref="C129:C131"/>
    <mergeCell ref="D129:D131"/>
    <mergeCell ref="E129:E131"/>
    <mergeCell ref="F129:F131"/>
    <mergeCell ref="G129:G131"/>
    <mergeCell ref="H129:H131"/>
    <mergeCell ref="I129:I131"/>
    <mergeCell ref="J126:J127"/>
    <mergeCell ref="K126:K127"/>
    <mergeCell ref="A119:A124"/>
    <mergeCell ref="B119:B124"/>
    <mergeCell ref="C119:C124"/>
    <mergeCell ref="D119:D124"/>
    <mergeCell ref="E119:E124"/>
    <mergeCell ref="F119:F124"/>
    <mergeCell ref="G119:G124"/>
    <mergeCell ref="H119:H124"/>
    <mergeCell ref="I119:I124"/>
    <mergeCell ref="H78:H80"/>
    <mergeCell ref="I78:I80"/>
    <mergeCell ref="J78:J80"/>
    <mergeCell ref="K78:K80"/>
    <mergeCell ref="A105:A106"/>
    <mergeCell ref="B105:B106"/>
    <mergeCell ref="C105:C106"/>
    <mergeCell ref="D105:D106"/>
    <mergeCell ref="E105:E106"/>
    <mergeCell ref="F105:F106"/>
    <mergeCell ref="G105:G106"/>
    <mergeCell ref="H105:H106"/>
    <mergeCell ref="I105:I106"/>
    <mergeCell ref="J105:J106"/>
    <mergeCell ref="K105:K106"/>
    <mergeCell ref="A86:A92"/>
    <mergeCell ref="B86:B92"/>
    <mergeCell ref="C86:C92"/>
    <mergeCell ref="D86:D92"/>
    <mergeCell ref="E86:E92"/>
    <mergeCell ref="F86:F92"/>
    <mergeCell ref="G86:G92"/>
    <mergeCell ref="H86:H92"/>
    <mergeCell ref="I86:I92"/>
    <mergeCell ref="A154:M154"/>
    <mergeCell ref="B83:M83"/>
    <mergeCell ref="A84:M84"/>
    <mergeCell ref="A85:M85"/>
    <mergeCell ref="A97:M97"/>
    <mergeCell ref="A98:M98"/>
    <mergeCell ref="B109:M109"/>
    <mergeCell ref="A110:M110"/>
    <mergeCell ref="A111:M111"/>
    <mergeCell ref="A112:M112"/>
    <mergeCell ref="A152:M152"/>
    <mergeCell ref="A153:M153"/>
    <mergeCell ref="A104:M104"/>
    <mergeCell ref="J119:J124"/>
    <mergeCell ref="K119:K124"/>
    <mergeCell ref="A126:A127"/>
    <mergeCell ref="B126:B127"/>
    <mergeCell ref="C126:C127"/>
    <mergeCell ref="D126:D127"/>
    <mergeCell ref="E126:E127"/>
    <mergeCell ref="F126:F127"/>
    <mergeCell ref="G126:G127"/>
    <mergeCell ref="H126:H127"/>
    <mergeCell ref="I126:I127"/>
    <mergeCell ref="A39:A40"/>
    <mergeCell ref="B39:B40"/>
    <mergeCell ref="C39:C40"/>
    <mergeCell ref="D39:D40"/>
    <mergeCell ref="E39:E40"/>
    <mergeCell ref="A45:A46"/>
    <mergeCell ref="B45:B46"/>
    <mergeCell ref="C45:C46"/>
    <mergeCell ref="D45:D46"/>
    <mergeCell ref="E45:E46"/>
    <mergeCell ref="A44:M44"/>
    <mergeCell ref="A9:M9"/>
    <mergeCell ref="A24:M24"/>
    <mergeCell ref="A8:M8"/>
    <mergeCell ref="A10:A12"/>
    <mergeCell ref="B10:B12"/>
    <mergeCell ref="C10:C12"/>
    <mergeCell ref="D10:D12"/>
    <mergeCell ref="E10:E12"/>
    <mergeCell ref="F10:F12"/>
    <mergeCell ref="G10:G12"/>
    <mergeCell ref="H10:K11"/>
    <mergeCell ref="L10:M11"/>
    <mergeCell ref="B14:M14"/>
    <mergeCell ref="A15:M15"/>
    <mergeCell ref="A16:M16"/>
    <mergeCell ref="A20:M20"/>
    <mergeCell ref="E17:E18"/>
    <mergeCell ref="D17:D18"/>
    <mergeCell ref="B17:B18"/>
    <mergeCell ref="C17:C18"/>
    <mergeCell ref="J86:J92"/>
    <mergeCell ref="K86:K92"/>
    <mergeCell ref="A59:A60"/>
    <mergeCell ref="B59:B60"/>
    <mergeCell ref="C59:C60"/>
    <mergeCell ref="E50:E55"/>
    <mergeCell ref="F50:F55"/>
    <mergeCell ref="G50:G55"/>
    <mergeCell ref="H50:H55"/>
    <mergeCell ref="I50:I55"/>
    <mergeCell ref="A77:M77"/>
    <mergeCell ref="A76:M76"/>
    <mergeCell ref="C50:C55"/>
    <mergeCell ref="D50:D55"/>
    <mergeCell ref="B50:B55"/>
    <mergeCell ref="A50:A55"/>
    <mergeCell ref="A78:A80"/>
    <mergeCell ref="B78:B80"/>
    <mergeCell ref="C78:C80"/>
    <mergeCell ref="D78:D80"/>
    <mergeCell ref="E78:E80"/>
    <mergeCell ref="F78:F80"/>
    <mergeCell ref="G78:G80"/>
    <mergeCell ref="B67:M67"/>
    <mergeCell ref="A68:M68"/>
    <mergeCell ref="A69:M69"/>
    <mergeCell ref="A70:M70"/>
    <mergeCell ref="A75:M75"/>
    <mergeCell ref="J50:J55"/>
    <mergeCell ref="I59:I60"/>
    <mergeCell ref="J59:J60"/>
    <mergeCell ref="K59:K60"/>
    <mergeCell ref="D59:D60"/>
    <mergeCell ref="E59:E60"/>
    <mergeCell ref="F59:F60"/>
    <mergeCell ref="G59:G60"/>
    <mergeCell ref="H59:H60"/>
    <mergeCell ref="A26:A27"/>
    <mergeCell ref="B26:B27"/>
    <mergeCell ref="A25:M25"/>
    <mergeCell ref="C26:C27"/>
    <mergeCell ref="D26:D27"/>
    <mergeCell ref="E26:E27"/>
    <mergeCell ref="K17:K18"/>
    <mergeCell ref="A21:A22"/>
    <mergeCell ref="B21:B22"/>
    <mergeCell ref="C21:C22"/>
    <mergeCell ref="D21:D22"/>
    <mergeCell ref="E21:E22"/>
    <mergeCell ref="F21:F22"/>
    <mergeCell ref="G21:G22"/>
    <mergeCell ref="H21:H22"/>
    <mergeCell ref="I21:I22"/>
    <mergeCell ref="J21:J22"/>
    <mergeCell ref="K21:K22"/>
    <mergeCell ref="F17:F18"/>
    <mergeCell ref="G17:G18"/>
    <mergeCell ref="H17:H18"/>
    <mergeCell ref="I17:I18"/>
    <mergeCell ref="J17:J18"/>
    <mergeCell ref="A17:A18"/>
    <mergeCell ref="A29:A32"/>
    <mergeCell ref="B29:B32"/>
    <mergeCell ref="C29:C32"/>
    <mergeCell ref="D29:D32"/>
    <mergeCell ref="E29:E32"/>
    <mergeCell ref="F29:F32"/>
    <mergeCell ref="G29:G32"/>
    <mergeCell ref="H29:H32"/>
    <mergeCell ref="I29:I32"/>
    <mergeCell ref="K26:K27"/>
    <mergeCell ref="J29:J32"/>
    <mergeCell ref="K29:K32"/>
    <mergeCell ref="F26:F27"/>
    <mergeCell ref="G26:G27"/>
    <mergeCell ref="H26:H27"/>
    <mergeCell ref="I26:I27"/>
    <mergeCell ref="J26:J27"/>
    <mergeCell ref="K50:K55"/>
    <mergeCell ref="F45:F46"/>
    <mergeCell ref="G45:G46"/>
    <mergeCell ref="H45:H46"/>
    <mergeCell ref="K39:K40"/>
    <mergeCell ref="J45:J46"/>
    <mergeCell ref="K45:K46"/>
    <mergeCell ref="F39:F40"/>
    <mergeCell ref="G39:G40"/>
    <mergeCell ref="H39:H40"/>
    <mergeCell ref="I39:I40"/>
    <mergeCell ref="J39:J40"/>
    <mergeCell ref="I45:I46"/>
    <mergeCell ref="A34:M34"/>
    <mergeCell ref="A42:M42"/>
    <mergeCell ref="A43:M43"/>
  </mergeCells>
  <pageMargins left="0.39370078740157483" right="0.39370078740157483" top="0.78740157480314965" bottom="0.43307086614173229" header="0" footer="0"/>
  <pageSetup paperSize="9" scale="47" fitToHeight="8" orientation="landscape" verticalDpi="300" r:id="rId1"/>
  <rowBreaks count="1" manualBreakCount="1">
    <brk id="15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план реали на 2024</vt:lpstr>
      <vt:lpstr>'план реали на 2024'!Заголовки_для_печати</vt:lpstr>
      <vt:lpstr>'план реали на 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econom1</cp:lastModifiedBy>
  <cp:lastPrinted>2024-07-04T12:45:11Z</cp:lastPrinted>
  <dcterms:created xsi:type="dcterms:W3CDTF">2014-05-19T13:45:53Z</dcterms:created>
  <dcterms:modified xsi:type="dcterms:W3CDTF">2024-10-10T07:38:58Z</dcterms:modified>
</cp:coreProperties>
</file>