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685" tabRatio="729" activeTab="3"/>
  </bookViews>
  <sheets>
    <sheet name="индикаторы прил 2" sheetId="2" r:id="rId1"/>
    <sheet name="сведения о степ. вып-я таб 7" sheetId="4" r:id="rId2"/>
    <sheet name="рес обеспеч таб 8 (2)" sheetId="22" r:id="rId3"/>
    <sheet name="свед.субсидий таб 9" sheetId="19" r:id="rId4"/>
    <sheet name="Пояснительная записка" sheetId="21" r:id="rId5"/>
    <sheet name="Анкета для оценки эф-ти (2)" sheetId="20" r:id="rId6"/>
    <sheet name="Анализ соответствия баллов" sheetId="9" r:id="rId7"/>
  </sheets>
  <externalReferences>
    <externalReference r:id="rId8"/>
    <externalReference r:id="rId9"/>
  </externalReferences>
  <definedNames>
    <definedName name="_xlnm.Print_Titles" localSheetId="0">'индикаторы прил 2'!$3:$6</definedName>
    <definedName name="_xlnm.Print_Titles" localSheetId="2">'рес обеспеч таб 8 (2)'!$4:$6</definedName>
    <definedName name="кп" localSheetId="5">#REF!</definedName>
    <definedName name="кп" localSheetId="2">#REF!</definedName>
    <definedName name="кп" localSheetId="1">#REF!</definedName>
    <definedName name="кп">#REF!</definedName>
    <definedName name="_xlnm.Print_Area" localSheetId="6">'Анализ соответствия баллов'!$A$1:$F$13</definedName>
    <definedName name="_xlnm.Print_Area" localSheetId="5">'Анкета для оценки эф-ти (2)'!$A$1:$H$36</definedName>
    <definedName name="_xlnm.Print_Area" localSheetId="0">'индикаторы прил 2'!$A$1:$H$29</definedName>
    <definedName name="_xlnm.Print_Area" localSheetId="2">'рес обеспеч таб 8 (2)'!$A$2:$F$82</definedName>
    <definedName name="_xlnm.Print_Area" localSheetId="1">'сведения о степ. вып-я таб 7'!$A$1:$J$19</definedName>
    <definedName name="округлить" localSheetId="6">#REF!</definedName>
    <definedName name="округлить" localSheetId="5">#REF!</definedName>
    <definedName name="округлить" localSheetId="2">#REF!</definedName>
    <definedName name="округлить" localSheetId="1">#REF!</definedName>
    <definedName name="округлить">#REF!</definedName>
  </definedNames>
  <calcPr calcId="152511"/>
</workbook>
</file>

<file path=xl/calcChain.xml><?xml version="1.0" encoding="utf-8"?>
<calcChain xmlns="http://schemas.openxmlformats.org/spreadsheetml/2006/main">
  <c r="F16" i="22" l="1"/>
  <c r="E16" i="22"/>
  <c r="F27" i="20" l="1"/>
  <c r="G27" i="20" s="1"/>
  <c r="H27" i="20" s="1"/>
  <c r="G26" i="20"/>
  <c r="H26" i="20" s="1"/>
  <c r="H25" i="20"/>
  <c r="G25" i="20"/>
  <c r="H23" i="20"/>
  <c r="G23" i="20"/>
  <c r="H22" i="20"/>
  <c r="G22" i="20"/>
  <c r="H21" i="20"/>
  <c r="H20" i="20" s="1"/>
  <c r="G21" i="20"/>
  <c r="G20" i="20"/>
  <c r="H18" i="20"/>
  <c r="G18" i="20"/>
  <c r="H17" i="20"/>
  <c r="G17" i="20"/>
  <c r="H16" i="20"/>
  <c r="H14" i="20" s="1"/>
  <c r="G16" i="20"/>
  <c r="H15" i="20"/>
  <c r="G15" i="20"/>
  <c r="G14" i="20" s="1"/>
  <c r="H13" i="20"/>
  <c r="G13" i="20"/>
  <c r="H12" i="20"/>
  <c r="G12" i="20"/>
  <c r="H11" i="20"/>
  <c r="G11" i="20"/>
  <c r="H10" i="20"/>
  <c r="H9" i="20" s="1"/>
  <c r="G10" i="20"/>
  <c r="G9" i="20"/>
  <c r="H24" i="20" l="1"/>
  <c r="H31" i="20" s="1"/>
  <c r="F36" i="20" s="1"/>
  <c r="G24" i="20"/>
  <c r="G31" i="20" s="1"/>
</calcChain>
</file>

<file path=xl/comments1.xml><?xml version="1.0" encoding="utf-8"?>
<comments xmlns="http://schemas.openxmlformats.org/spreadsheetml/2006/main">
  <authors>
    <author>Автор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<sst xmlns="http://schemas.openxmlformats.org/spreadsheetml/2006/main" count="355" uniqueCount="225">
  <si>
    <t xml:space="preserve">Сведения о достижении значений целевых показателей (индикаторов) </t>
  </si>
  <si>
    <t>№ п/п</t>
  </si>
  <si>
    <t>Ед. измерения</t>
  </si>
  <si>
    <t>%</t>
  </si>
  <si>
    <t>ед.</t>
  </si>
  <si>
    <t>Данные для расчёта</t>
  </si>
  <si>
    <t>Количество объектов муниципальной казны, по которым выполнен капитальный ремонт и реконструкция</t>
  </si>
  <si>
    <t>Статус</t>
  </si>
  <si>
    <t>Источник финансирования</t>
  </si>
  <si>
    <t>Муниципальная программа</t>
  </si>
  <si>
    <t>Всего</t>
  </si>
  <si>
    <t>Подпрограмма 1.</t>
  </si>
  <si>
    <t xml:space="preserve">Наименование целевого показателя (индикатора) </t>
  </si>
  <si>
    <t>Отчетный год</t>
  </si>
  <si>
    <t>Результаты</t>
  </si>
  <si>
    <t>Плановый срок</t>
  </si>
  <si>
    <t>Фактический срок</t>
  </si>
  <si>
    <t>Проблемы, возникшие в ходе реализации мероприятия</t>
  </si>
  <si>
    <t>запланированные</t>
  </si>
  <si>
    <t>достигнутые</t>
  </si>
  <si>
    <t>начала реализации</t>
  </si>
  <si>
    <t>окончания реализации</t>
  </si>
  <si>
    <t>Таблица 6</t>
  </si>
  <si>
    <t>Кассовые расходы (тыс.руб.)</t>
  </si>
  <si>
    <t>в том числе:</t>
  </si>
  <si>
    <t>Основное мероприятие 
1.1.</t>
  </si>
  <si>
    <t>Основное мероприятие 1.2.</t>
  </si>
  <si>
    <t xml:space="preserve">Основное мероприятие 1.3. </t>
  </si>
  <si>
    <t>Подпрограмма 2</t>
  </si>
  <si>
    <t xml:space="preserve">Основное мероприятие 2.1. </t>
  </si>
  <si>
    <t xml:space="preserve">Основное мероприятие 2.2.               </t>
  </si>
  <si>
    <t xml:space="preserve">Основное мероприятие 2.3. </t>
  </si>
  <si>
    <t>Основное мероприятие 2.4.</t>
  </si>
  <si>
    <t>Методика определения ответа</t>
  </si>
  <si>
    <t>Балл</t>
  </si>
  <si>
    <t>Итоги оценки</t>
  </si>
  <si>
    <t>Блок 1. Качество формирования</t>
  </si>
  <si>
    <t>Раздел 1. Цели и "конструкция" (структуры) муниципальной программы</t>
  </si>
  <si>
    <t>1.1.</t>
  </si>
  <si>
    <t>1.2.</t>
  </si>
  <si>
    <t>1.3.</t>
  </si>
  <si>
    <t>1.4.</t>
  </si>
  <si>
    <t>Раздел 2. Качество планирования</t>
  </si>
  <si>
    <t>2.1.</t>
  </si>
  <si>
    <t>2.2.</t>
  </si>
  <si>
    <t>2.3.</t>
  </si>
  <si>
    <t>2.4.</t>
  </si>
  <si>
    <t>Блок 2. Эффективность реализации</t>
  </si>
  <si>
    <t>Раздел 3. Качество управления программой</t>
  </si>
  <si>
    <t>3.1.</t>
  </si>
  <si>
    <t>3.2.</t>
  </si>
  <si>
    <t>3.3.</t>
  </si>
  <si>
    <t>Раздел 4. Достигнутые результаты</t>
  </si>
  <si>
    <t>4.1.</t>
  </si>
  <si>
    <t>4.2.</t>
  </si>
  <si>
    <t>4.3.</t>
  </si>
  <si>
    <t>ИТОГО:</t>
  </si>
  <si>
    <t>Результат оценки эффективности муниципальной программы за отчетный год</t>
  </si>
  <si>
    <t>Диапазон баллов</t>
  </si>
  <si>
    <t>Итоговая оценка муниципальной программы</t>
  </si>
  <si>
    <t>Эффективна</t>
  </si>
  <si>
    <t>Адекватна</t>
  </si>
  <si>
    <t>Неэффективна</t>
  </si>
  <si>
    <t>Результаты отсутствуют</t>
  </si>
  <si>
    <t>Результаты не проявлены</t>
  </si>
  <si>
    <t xml:space="preserve">Муниципальная программа «Развитие экономики» </t>
  </si>
  <si>
    <t>Уровень безработицы</t>
  </si>
  <si>
    <t>Оборот организаций (по организациям со средней численностью работников свыше 15 человек, без субъектов малого предпринимательства; в фактически действовавших ценах)</t>
  </si>
  <si>
    <t>Объем инвестиций в основной капитал (за исключением бюджетных средств) в расчете на одного жителя.</t>
  </si>
  <si>
    <t>млн.руб.</t>
  </si>
  <si>
    <t>рублей</t>
  </si>
  <si>
    <t>Подпрограмма 1 "Стратегическое планирование"</t>
  </si>
  <si>
    <t>Задача 1. Формирование благоприятной институционной среды экономического развития</t>
  </si>
  <si>
    <t>Уровень достижения целевых показателей, обозначенных в Стратегии социально-экономического развития</t>
  </si>
  <si>
    <t>Объем инвестиций в основной капитал за счет всех источников финансирования.</t>
  </si>
  <si>
    <t>Объем отгруженных товаров собственного производства, выполненных работ и услуг собственными силами</t>
  </si>
  <si>
    <t>Подпрограмма 2 «Развитие и поддержка малого и среднего предпринимательства»</t>
  </si>
  <si>
    <t xml:space="preserve">Число субъектов малого и среднего предпринимательства (без учета индивидуальных предпринимателей) в расчете на 10 тыс. человек населения </t>
  </si>
  <si>
    <t>Количество самозанятых граждан, зафиксировавших свой статус, с учетом введения налогового режима для самозанятых</t>
  </si>
  <si>
    <t>Увеличение количества объектов имущества в перечнях муниципального имущества</t>
  </si>
  <si>
    <t>Обеспечено количество переданных в аренду субъектам МСП объектов муниципального имущества</t>
  </si>
  <si>
    <t>Развитие экономики</t>
  </si>
  <si>
    <t>Стратегическое планирование</t>
  </si>
  <si>
    <t>Обеспечение функционирования комплексной системы стратегического планирования</t>
  </si>
  <si>
    <t>Создание благоприятных условий для повышения инвестиционной активности</t>
  </si>
  <si>
    <t>Создание благоприятных условий для развития конкуренции</t>
  </si>
  <si>
    <t>Развитие и поддержка малого и среднего предпринимательства</t>
  </si>
  <si>
    <t>Финансовая поддержка субъектов малого и среднего предпринимательства, инвестиционной деятельности</t>
  </si>
  <si>
    <t>Оказание имущественной поддержки субъектов малого и среднего предпринимательства</t>
  </si>
  <si>
    <t>Оказание информационно-консультационной поддержки субъектов малого и среднего предпринимательства</t>
  </si>
  <si>
    <t>Основное мероприятие 1.1. Обеспечение функционирования комплексной системы стратегического планирования</t>
  </si>
  <si>
    <t xml:space="preserve">Основное мероприятие 1.3. Создание благоприятных условий для развития конкуренции </t>
  </si>
  <si>
    <t>Подпрограмма 2  "Развитие и поддержка малого и среднего предпринимательства"</t>
  </si>
  <si>
    <t xml:space="preserve">Создание полноценной системы стратегического планирования, способствующей социально-экономическому развитию </t>
  </si>
  <si>
    <t>Наличие актуального инвестиционного паспорта</t>
  </si>
  <si>
    <t>Обеспечение свободной конкуренции на приоритетных и социально значимых рынках, совершенствование антимонопольной политики, улучшение инвестиционного климата</t>
  </si>
  <si>
    <t>Оказание имущественной поддержки субъектов малого и среднего предпринимательства, инвестиционной деятельности</t>
  </si>
  <si>
    <t>Расширение деловых возможностей субъектов малого и среднего предпринимательства. Повышение уровня профессионального мастерства предпринимателей</t>
  </si>
  <si>
    <t xml:space="preserve">Вопросы для оценки </t>
  </si>
  <si>
    <t>Ответ (ДА/НЕТ коэффициент исполнения) &lt;***&gt;</t>
  </si>
  <si>
    <t>(20%/4*(нет - 0 или да - 1))</t>
  </si>
  <si>
    <t>Х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</si>
  <si>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</si>
  <si>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</si>
  <si>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да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</si>
  <si>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</si>
  <si>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</si>
  <si>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Имеются ли для каждой задачи муниципальной программы соответствующие ей целевые индикаторы (показатели) программы.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</si>
  <si>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</si>
  <si>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</si>
  <si>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</si>
  <si>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Достаточно ли состава основных мероприятий, направленных на решение конкретной задачи подпрограммы.</t>
  </si>
  <si>
    <t>нет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</si>
  <si>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</si>
  <si>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Изучение таблицы "Перечень и сведения о целевых индикаторах и показателях муниципальной программы".
Ответ "Да" -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
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</si>
  <si>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</si>
  <si>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</si>
  <si>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</si>
  <si>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</si>
  <si>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</si>
  <si>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</si>
  <si>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</si>
  <si>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</si>
  <si>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</si>
  <si>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</si>
  <si>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>Какая степень выполнения основных мероприятий .</t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</si>
  <si>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</t>
  </si>
  <si>
    <t>Какая степень достижения плановых значений целевых индикаторов (показателей).</t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</si>
  <si>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</si>
  <si>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</si>
  <si>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мероприятий).</t>
  </si>
  <si>
    <t>X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</si>
  <si>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</si>
  <si>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</si>
  <si>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</si>
  <si>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</si>
  <si>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Таблица №9</t>
  </si>
  <si>
    <t>Соответствие баллов качественной оценке</t>
  </si>
  <si>
    <t>Вывод&lt;*&gt;</t>
  </si>
  <si>
    <t>85-100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</si>
  <si>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</si>
  <si>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70-84,99</t>
  </si>
  <si>
    <t>Умеренно эффективна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</si>
  <si>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</si>
  <si>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50-69,99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</si>
  <si>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</si>
  <si>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0-49,99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</si>
  <si>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</si>
  <si>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</si>
  <si>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(10%/4*(нет - 0 или да - 1))</t>
  </si>
  <si>
    <t>Обоснование отклонений значений целевого показателя (индикаторы) на конец отчётного года (при наличии)</t>
  </si>
  <si>
    <t>количество юр.лиц</t>
  </si>
  <si>
    <t>население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</si>
  <si>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мероприятий), также в рамках каждого основного мероприятия имеется комплекс необходимых мероприятий (не менее двух действующих мероприятий)</t>
  </si>
  <si>
    <t>(20%/3*(нет - 0 или да - 1))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</si>
  <si>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трансфертов)", "Комплексного плана действий по реализации муниципальной программы на отчетный финансовый год и плановый период" и "Информации о показателях результатов использования субсидий и (или) иных межбюджетных трансфертов, предоставляемых из республиканского бюджета Республики Коми".
По показателю эффективности использования средств бюджета в случае, если итоговый коэффициент более 1, расчетный бал будет равен 1.</t>
  </si>
  <si>
    <t>в) степень достижения плановых значений показателей результативности (результатов) использования субсидий и (или) иных межбюджетных трансфертов, предоставляемых из республиканского бюджета Республики Коми</t>
  </si>
  <si>
    <t>Удельный вес вопроса в разделе</t>
  </si>
  <si>
    <t>(50%/3)</t>
  </si>
  <si>
    <t>не менее 80</t>
  </si>
  <si>
    <t xml:space="preserve">Задача 1.   Формирование благоприятной среды для развития малого и среднего предпринимательства </t>
  </si>
  <si>
    <t xml:space="preserve">Задача 2. Усиление рыночных позиций субъектов малого и среднего предпринимательства </t>
  </si>
  <si>
    <t>Задача 1. Формирование благоприятной  среды для развития малого и среднего предпринимательства</t>
  </si>
  <si>
    <t>Задача 1. Формирование благоприятной институциональной среды экономического развития МО ГО "Усинск"</t>
  </si>
  <si>
    <t>Сулейманова Н.А., Председатель комитета по управлению муниципальным имуществом администрации МО ГО "Усинск"</t>
  </si>
  <si>
    <t>Задача 2. Создание условий для повышения инвестиционной активности и развития конкуренции на территории МО ГО "Усинск"</t>
  </si>
  <si>
    <t>Основное мероприятие 1.2.   Создание благоприятных условий для повышения инвестиционной активности</t>
  </si>
  <si>
    <t>Таблица 7</t>
  </si>
  <si>
    <t>Напрвленность</t>
  </si>
  <si>
    <t>↑</t>
  </si>
  <si>
    <t>↓</t>
  </si>
  <si>
    <t>Значения целевых показателей (индикаторов) муниципальной программы, подпрограммы муниципальной программы</t>
  </si>
  <si>
    <t xml:space="preserve">Наименование основного мероприятия подпрограммы </t>
  </si>
  <si>
    <t>Ответственный исполнитель   (Ф.И.О., должность)</t>
  </si>
  <si>
    <t>Наименование муниципальной программы, подпрограммы, основного мероприятия</t>
  </si>
  <si>
    <t>Информация о ресурсном обеспечении реализации муниципальной программы за счет всех источников финасирования</t>
  </si>
  <si>
    <t>Внебюджетные источники</t>
  </si>
  <si>
    <t>Таблица 8</t>
  </si>
  <si>
    <t xml:space="preserve">Основное мероприятие 2.5.               </t>
  </si>
  <si>
    <t>Реализация народных проектов в сфере малого и   среднего предпринимательсва,прошедших отбор в рамках проекта «Народный бюджет»</t>
  </si>
  <si>
    <t>Таблица 9</t>
  </si>
  <si>
    <t>Показатель результата использования субсидий</t>
  </si>
  <si>
    <t>Наименование показателя ед.изм.</t>
  </si>
  <si>
    <t>Наименование основного мероприятия муниципальной программы</t>
  </si>
  <si>
    <t>№ п\п</t>
  </si>
  <si>
    <t>Наименование субсидии</t>
  </si>
  <si>
    <t>Результат использования субсидии</t>
  </si>
  <si>
    <t xml:space="preserve">Основное мероприятие </t>
  </si>
  <si>
    <t>На рост числа самозанятых граждан положительно повлиял, упрощенный процесс регистрации через Госуслуги ,созданы необременительные налоговые условия.</t>
  </si>
  <si>
    <t xml:space="preserve">Сведения о степени выполнения основных мероприятий (мероприятий), входящих в состав подпрограмм
муниципальной программы "Развитие экономики" за 2022 год
</t>
  </si>
  <si>
    <t>Сведения о достижении значений показателей результатов использования субсидий, предоставляемых из республиканского бюджета Республики Коми</t>
  </si>
  <si>
    <t>Кравчун Л.В., Руководитель управления экономического развития, прогнозирования и инвестиционной политики администрации муниципального округа  "Усинск" Республики Коми</t>
  </si>
  <si>
    <t>Основное мероприятие 2.3.    Оказание имущественной поддержки субъектов малого и среднего предпринимательства</t>
  </si>
  <si>
    <t>Основное мероприятие 2.4.   Оказание информационно-консультационной поддержки субъектов малого и среднего предпринимательства</t>
  </si>
  <si>
    <t>Основное мероприятие 2.5. Содействие субъектам малого и среднего предпринимательства в области повышения профессионального уровня</t>
  </si>
  <si>
    <t>Фактическое значение года предшествующего отчетному  2022 г.</t>
  </si>
  <si>
    <t>Плановое значение 2023год</t>
  </si>
  <si>
    <t>Фактическое значение 2023год</t>
  </si>
  <si>
    <t>Повышение прослеживается по некоторым показателям увеличение производства. По виду деятельности добыча полезных ископаемых, обрабатывающее производство, электроэнергия, газ.</t>
  </si>
  <si>
    <t>Показатель не достигнут, в связи с тем,что количество субьектов малого и среднего предпринимательства снижается. В 2023 г. ликвидировано 62 организации.</t>
  </si>
  <si>
    <t>Мониторинг показателей Стратегии будет осуществлен в июне 2024 года.</t>
  </si>
  <si>
    <t>Утверждено в бюджете на 01.01.2023 г. (тыс.руб.)</t>
  </si>
  <si>
    <t>Сводная бюджетная роспись на 31.12.2023 г (тыс.руб.)</t>
  </si>
  <si>
    <t>Плановое значение 2023 год</t>
  </si>
  <si>
    <t>Повышение прослеживается по некоторым показателям увеличения производства. По виду деятельности добыча полезных ископаемых, обрабатывающее производство, электроэнергия, газ.</t>
  </si>
  <si>
    <t>Включение объектов в перечень для субъектов МСП осуществляется на основании поступивших заявлений</t>
  </si>
  <si>
    <t>Отклонение от планового значения обусловлено тем, что один договор был заключен в 2024 году</t>
  </si>
  <si>
    <t xml:space="preserve">Уровень безработицы снизился в связи с изменениями в экономике, которые повлекли потребность в людях определенных профессий.
</t>
  </si>
  <si>
    <t>На увеличение показателя повлияло уменьшение численности населения округа "Усинск"</t>
  </si>
  <si>
    <t>На не достижение показателя повлияла нестабильная экономическая ситуация в стране (экономические санкции, высокая зависимость от цен, недостаток собственных финансовых ресурсов компаний при реализации инвестиционных проектов, высокая налоговая нагрузка, сложный механизм получения кредитов для реализации инвестиционных проектов).</t>
  </si>
  <si>
    <r>
      <t>Эксперт</t>
    </r>
    <r>
      <rPr>
        <sz val="13"/>
        <rFont val="Calibri"/>
        <family val="2"/>
        <charset val="204"/>
      </rPr>
      <t>**</t>
    </r>
  </si>
  <si>
    <t>Управление экономического развития, прогнозирования и инвестиционной политики администрации муниципальный округ «Усинск»</t>
  </si>
  <si>
    <t>Финансовое управление администрации муниципальный округ «Усинск»</t>
  </si>
  <si>
    <t>Таблица № 10</t>
  </si>
  <si>
    <t>Анкета для оценки эффективности муниципальной программы 
"Развитие экономики"
за 2023 год</t>
  </si>
  <si>
    <t xml:space="preserve">Пояснительная записка к мониторингу реализации муниципальной программы «Развитие экономики» по итогам 2023 года
Муниципальная программа «Развитие экономики» (далее – Программа) утверждена постановлением администрации муниципального образования городского округа «Усинск» 26 декабря 2019 года № 1878 (ред. от 12.04.2023 № 748) и включает следующие подпрограммы:
1. Стратегическое планирование.
2. Развитие и поддержка малого и среднего предпринимательства.
В целях обеспечения устойчивого экономического развития округа «Усинск» в рамках подпрограммы 1 «Стратегическое планирование» обеспечено функционирование комплексной системы стратегического планирования:
осуществлялась реализация мероприятий 14 муниципальных программ;
осуществлялся мониторинг реализации муниципальных программ;  
подготовлен доклад о социально-экономическом положении МО ГО «Усинск» по итогам 2022 года и размещен на официальном сайте администрации округа «Усинск»;
подготовлен сводный годовой доклад о ходе реализации и оценке эффективности реализации муниципальных программ за 2022 год и размещен на официальном сайте администрации округа «Усинск»;
осуществлен мониторинг хода реализации Стратегии социально-экономического развития МО ГО «Усинск» до 2035 года за 2022 год,  размещен в ГАС «Управление» и на официальном сайте администрации округа «Усинск»;
подготовлен прогноз социально-экономического развития муниципального округа «Усинск» на 2024 год, утвержден постановлением администрации муниципального округа «Усинск» от 27.09.2023 года № 1950;
утвержден Перечень инвестиционных проектов, финансируемых за счет бюджетных средств в 2023 году и плановом периоде 2024 и 2025 гг.;
инвестиционный паспорт муниципального округа «Усинск» Республики Коми размещен на официальном сайте администрации в разделе «Инвестиционная политика».
Для формирования благоприятной среды для развития малого и среднего предпринимательства в рамках подпрограммы 2 «Развитие и поддержка малого и среднего предпринимательства» выполнялись следующие мероприятия. 
В целях оказания имущественной поддержки сформирован Перечень муниципального имущества, предназначенного для передачи во владение и (или) пользование субъектам малого и среднего предпринимательства, который включает в себя 73 объекта общей площадью 72653,61 тыс.кв.м. 
В перечень муниципального имущества в 2023 году было включено 15 объектов, 17 объектов муниципального имущества передано в аренду субъектам МСП, 9 объектов передано по договорам купли-продажи в рассрочку (по преимущественному праву).
Информирование субъектов малого и среднего предпринимательства осуществляется посредством размещения информации на официальном сайте администрации, в социальной сети «ВКонтакте» группа «Малый и средний бизнес», а также электронной рассылки.  На информационных ресурсах (официальном сайте администрации округа «Усинск» Республики Коми и в социальной сети «ВКонтакте») размещено 426 постов.
Финансовая поддержка субъектам малого и среднего предпринимательства не оказывалась, в связи с тем, что бюджетные средства на оказание финансовой поддержки в 2023 году не были предусмотрены. 
Плановое значение целевых показателей не достигнуто по 3 индикаторам из 10 запланированных, а именно по объему инвестиций в основной капитал за счет всех источников финансирования, числу субъектов малого и среднего предпринимательства (без учета индивидуальных предпринимателей) в расчете на 10 тыс. человек населения, уровню достижения целевых показателей, обозначенных в Стратегии социально-экономического развития обеспечению количества переданных в аренду субъектам МСП объектов муниципального имущества.
Руководитель управления
экономического развития, прогнозирования
и инвестиционной политики                                                                        Л.В. Кравчун
Сафанеева Анастасия Юрьевна
8 (82144) 28891 
a.y.safaneeva@usinsk.rkomi.ru
</t>
  </si>
  <si>
    <t>Достигнуто
1. Доклад о социально-экономическом положении МО ГО "Усинск"по итогам 2022 года подготовлен и размещен на официальном сайте администрации МО ГО "Усинск" https://usinsk.gosuslugi.ru/deyatelnost/napravleniya-deyatelnosti/ekonomika-i-predprinimatelstvo/sotsialno-ekonomicheskoe-razvitie/itogi-sotsialno-ekonomicheskogo-razvitiya/
2. Подготовлен сводный годовой доклад о ходе реализации и оценке эффективности реализации муниципальных программ за 2022 год и размещен на официальном сайте администрации МО ГО "Усинск"  https://usinsk.gosuslugi.ru/deyatelnost/napravleniya-deyatelnosti/ekonomika-i-predprinimatelstvo/sotsialno-ekonomicheskoe-razvitie/munitsipalnye-programmy/
3. Мониторинг хода реализации Стратегии социально-экономического развития МО ГО "Усинск" до 2035 года за 2022 год  размещен в ГАС "Управление" и на официальном сайте адинистрации округа "Усинск"
4. Прогноз социально-экономического развития муниципального округа "Усинск" на 2024 год утвержден постановлением администрации муниципального округа "Усинск" от 27.09.2023 года № 1950 
5. В соответствии с Решением Совета от 20 июня 2019 года №324 Отчет Главы муниципального округа "Усинск" Республики Коми - главы администрации о результатах своей деятельности и деятельности администрации округа "Усинск" заслушивается не позднее 30 июня текущего года. В 2023 году отчет был заслушан 07 июня
6. Результаты сводного мониторинга реализации муниципальных программ опубликованы на официальном сайте администрации округа "Усинск" https://usinsk.gosuslugi.ru</t>
  </si>
  <si>
    <t>Достигнуто
1. Информация об инвестиционных проектах (предложениях) реализуемых и (или) планируемых к реализации на территории округа "Усинск" актуализируется раз в полгода и предоставляется в ГКУ РК "Центр обеспечения деятельности Министерство инвестиций, промышленности и транспорта РК". Более подробно ознакомиться можно на официальном сайте администрации: https://usinsk.gosuslugi.ru в разделе "Инвестиционная политика"
2. Постановлением АМО ГО "Усинск" от 30.12.2022 № 2660  утвержден Перечень инвестиционных проектов, финансируемых за счет бюджетных средств в 2023 году и плановом периоде 2024 и 2025 гг.  (далее - Перечень).  Более подробно ознакомится с  Перечнем можно на официальном сайте администрации: https://usinsk.gosuslugi.ru в разделе "Инвестиционная политика"
3. Инвестиционный паспорт муниципального округа "Усинск" Республики Коми (далее - Паспорт) актуализируется один раз в полгода. Более подробно ознакомиться с  Паспортом можно на официальном сайте администрации https://usinsk.gosuslugi.ru в разделе "Инвестиционная политика"</t>
  </si>
  <si>
    <t>Достигнуто
1. В Министерство экономического развития, промышленности и транспорта РК ежеквартально предоставляется отчет о ходе реализации плана мероприятий ("Дорожной карты") по содействию развитию конкуренции в Республике Коми. Отчеты  размещены на сайте администрации https://usinsk.gosuslugi.ru/deyatelnost/napravleniya-deyatelnosti/ekonomika-i-predprinimatelstvo/konkurentsiya/</t>
  </si>
  <si>
    <t xml:space="preserve">Достигнуто
1. Перечень муниципального имущества, в целях предоставления его во владение и (или) в пользование субъектам малого и среднего предпринимательства размещается на официальном сайте администрации на постоянной основе
2.В 2023 году предоставлена рассрочка оплаты муниципального имущества 9 субъектам.
3. Количество заключенных договоров на право размещения НТО по состоянию на 31.12.2023 год - 35 единиц. </t>
  </si>
  <si>
    <t>Достигнуто
1. За 2023 год на официальном сайте администрации округа "Усинск" и в социальной сети "Вконтакте" (группа "Малый и средний бизнес Усинска" https://vk.com/usinsk_buisness) размещен 426 пост с информацией, полезной для потенциальных инвесторов, субъектов малого и среднего предпринимательства и способствующей продвижению муниципального округа с точки зрения инвестиционной привлекательности. Субъекты инвестиционной и предпринимательской деятельности информируются о возможных формах государственной и муниципальной поддержки, нормативно-правовых актах в сфере инвестиционной и предпринимательской деятельности, об инфраструктуре поддержки малого и среднего предпринимательства.                                       
2. Оказана информационная и консультационная поддержка в полном объеме 39 субъектам предпринимательства посредством телефонной связи.</t>
  </si>
  <si>
    <r>
      <t xml:space="preserve">Достигнуто
</t>
    </r>
    <r>
      <rPr>
        <sz val="10"/>
        <color theme="1"/>
        <rFont val="Times New Roman"/>
        <family val="1"/>
        <charset val="204"/>
      </rPr>
      <t>В честь Дня Российского предпринимательства были организованы тематические мероприятия для детей и молодежи. На базе МАУДО "ЦДОД" г. Усинска состоялась "классная встреча", в которой приняли участие лидеры и активисты первичных отделений Общероссийского общественно-государственного движения детей и молодежи "Движение первых".
К Всемирной неделе предпринимательства проведены следующие мероприятия: тематический вечер для детей "Знакомство с профессией "Предприниматель"; экскурсии в магазины ИП для школьников среднего звена; викторины для школьников "Деньги!Деньги!Всюду деньги!"; деловая игра для молодежи "Секреты предпринимательства"; Бизнес-квиз "Мысли по-крупному"; Информационно-маркетинговый центр провел день открытых дверей.</t>
    </r>
    <r>
      <rPr>
        <sz val="9"/>
        <color theme="1"/>
        <rFont val="Times New Roman"/>
        <family val="1"/>
        <charset val="204"/>
      </rPr>
      <t xml:space="preserve">
 </t>
    </r>
  </si>
  <si>
    <t>Федеральный бюджет</t>
  </si>
  <si>
    <t>Республиканский бюджет Республики Коми</t>
  </si>
  <si>
    <t>Местный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</si>
</sst>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  <numFmt numFmtId="166" formatCode="0.0"/>
    <numFmt numFmtId="167" formatCode="_-* #,##0.00_р_._-;\-* #,##0.00_р_._-;_-* &quot;-&quot;??_р_.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13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name val="Calibri"/>
      <family val="2"/>
      <charset val="204"/>
    </font>
    <font>
      <b/>
      <i/>
      <sz val="1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270">
    <xf numFmtId="0" fontId="0" fillId="0" borderId="0" xfId="0"/>
    <xf numFmtId="0" fontId="7" fillId="0" borderId="2" xfId="4" applyFont="1" applyBorder="1" applyAlignment="1">
      <alignment horizontal="center" vertical="center" wrapText="1"/>
    </xf>
    <xf numFmtId="0" fontId="7" fillId="0" borderId="0" xfId="4" applyFont="1" applyBorder="1" applyAlignment="1">
      <alignment vertical="center" wrapText="1"/>
    </xf>
    <xf numFmtId="0" fontId="11" fillId="3" borderId="2" xfId="4" applyFont="1" applyFill="1" applyBorder="1" applyAlignment="1">
      <alignment horizontal="left" vertical="center" wrapText="1"/>
    </xf>
    <xf numFmtId="0" fontId="7" fillId="3" borderId="0" xfId="4" applyFont="1" applyFill="1" applyBorder="1" applyAlignment="1">
      <alignment vertical="center" wrapText="1"/>
    </xf>
    <xf numFmtId="0" fontId="11" fillId="3" borderId="0" xfId="4" applyFont="1" applyFill="1" applyBorder="1" applyAlignment="1">
      <alignment vertical="center" wrapText="1"/>
    </xf>
    <xf numFmtId="0" fontId="11" fillId="0" borderId="2" xfId="4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7" fillId="0" borderId="0" xfId="2" applyFont="1" applyFill="1" applyAlignment="1">
      <alignment horizontal="left" vertical="center"/>
    </xf>
    <xf numFmtId="165" fontId="8" fillId="3" borderId="2" xfId="1" applyNumberFormat="1" applyFont="1" applyFill="1" applyBorder="1" applyAlignment="1">
      <alignment horizontal="center" vertical="center" wrapText="1"/>
    </xf>
    <xf numFmtId="165" fontId="6" fillId="3" borderId="2" xfId="1" applyNumberFormat="1" applyFont="1" applyFill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18" fillId="0" borderId="2" xfId="2" applyFont="1" applyFill="1" applyBorder="1" applyAlignment="1">
      <alignment horizontal="left" vertical="center" wrapText="1"/>
    </xf>
    <xf numFmtId="0" fontId="9" fillId="2" borderId="0" xfId="2" applyFont="1" applyFill="1" applyBorder="1" applyAlignment="1">
      <alignment vertical="center"/>
    </xf>
    <xf numFmtId="0" fontId="9" fillId="2" borderId="0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left" vertical="center" wrapText="1"/>
    </xf>
    <xf numFmtId="0" fontId="17" fillId="0" borderId="0" xfId="2" applyFont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2" fillId="0" borderId="2" xfId="2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5" fillId="0" borderId="2" xfId="2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/>
    </xf>
    <xf numFmtId="4" fontId="18" fillId="0" borderId="3" xfId="2" applyNumberFormat="1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vertical="center"/>
    </xf>
    <xf numFmtId="0" fontId="15" fillId="2" borderId="0" xfId="2" applyFont="1" applyFill="1" applyAlignment="1">
      <alignment vertical="center"/>
    </xf>
    <xf numFmtId="0" fontId="15" fillId="3" borderId="0" xfId="2" applyFont="1" applyFill="1" applyAlignment="1">
      <alignment vertical="center"/>
    </xf>
    <xf numFmtId="0" fontId="11" fillId="0" borderId="0" xfId="2" applyFont="1" applyAlignment="1">
      <alignment vertical="center"/>
    </xf>
    <xf numFmtId="4" fontId="11" fillId="3" borderId="2" xfId="4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 wrapText="1"/>
    </xf>
    <xf numFmtId="0" fontId="20" fillId="0" borderId="0" xfId="6" applyFont="1"/>
    <xf numFmtId="0" fontId="22" fillId="0" borderId="0" xfId="6" applyFont="1" applyAlignment="1">
      <alignment horizontal="right"/>
    </xf>
    <xf numFmtId="0" fontId="25" fillId="6" borderId="2" xfId="6" applyFont="1" applyFill="1" applyBorder="1" applyAlignment="1">
      <alignment horizontal="center" vertical="center" wrapText="1"/>
    </xf>
    <xf numFmtId="49" fontId="21" fillId="6" borderId="2" xfId="6" applyNumberFormat="1" applyFont="1" applyFill="1" applyBorder="1" applyAlignment="1">
      <alignment horizontal="center" vertical="center" wrapText="1"/>
    </xf>
    <xf numFmtId="0" fontId="25" fillId="6" borderId="10" xfId="6" applyFont="1" applyFill="1" applyBorder="1" applyAlignment="1">
      <alignment horizontal="center" vertical="top" wrapText="1"/>
    </xf>
    <xf numFmtId="49" fontId="21" fillId="6" borderId="10" xfId="6" applyNumberFormat="1" applyFont="1" applyFill="1" applyBorder="1" applyAlignment="1">
      <alignment horizontal="center" vertical="center" wrapText="1"/>
    </xf>
    <xf numFmtId="0" fontId="21" fillId="0" borderId="10" xfId="6" applyFont="1" applyBorder="1" applyAlignment="1">
      <alignment horizontal="justify" vertical="top" wrapText="1"/>
    </xf>
    <xf numFmtId="0" fontId="27" fillId="0" borderId="0" xfId="6" applyFont="1" applyAlignment="1">
      <alignment horizontal="right"/>
    </xf>
    <xf numFmtId="0" fontId="9" fillId="7" borderId="2" xfId="2" applyFont="1" applyFill="1" applyBorder="1" applyAlignment="1">
      <alignment horizontal="center" vertical="center"/>
    </xf>
    <xf numFmtId="0" fontId="9" fillId="7" borderId="2" xfId="2" applyFont="1" applyFill="1" applyBorder="1" applyAlignment="1">
      <alignment horizontal="justify" vertical="center"/>
    </xf>
    <xf numFmtId="43" fontId="11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0" xfId="2" applyFont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 wrapText="1"/>
    </xf>
    <xf numFmtId="0" fontId="29" fillId="0" borderId="2" xfId="2" applyFont="1" applyFill="1" applyBorder="1" applyAlignment="1">
      <alignment horizontal="center" vertical="center"/>
    </xf>
    <xf numFmtId="0" fontId="30" fillId="0" borderId="2" xfId="2" applyFont="1" applyFill="1" applyBorder="1" applyAlignment="1">
      <alignment horizontal="center" vertical="center" wrapText="1"/>
    </xf>
    <xf numFmtId="0" fontId="31" fillId="0" borderId="2" xfId="4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4" fontId="18" fillId="0" borderId="2" xfId="2" applyNumberFormat="1" applyFont="1" applyFill="1" applyBorder="1" applyAlignment="1">
      <alignment horizontal="center" vertical="center"/>
    </xf>
    <xf numFmtId="4" fontId="18" fillId="0" borderId="2" xfId="2" applyNumberFormat="1" applyFont="1" applyFill="1" applyBorder="1" applyAlignment="1">
      <alignment horizontal="center" vertical="center" wrapText="1"/>
    </xf>
    <xf numFmtId="4" fontId="18" fillId="0" borderId="3" xfId="2" applyNumberFormat="1" applyFont="1" applyFill="1" applyBorder="1" applyAlignment="1">
      <alignment horizontal="center" vertical="center" wrapText="1" shrinkToFit="1"/>
    </xf>
    <xf numFmtId="3" fontId="15" fillId="0" borderId="2" xfId="2" applyNumberFormat="1" applyFont="1" applyFill="1" applyBorder="1" applyAlignment="1">
      <alignment horizontal="center" vertical="center" wrapText="1"/>
    </xf>
    <xf numFmtId="4" fontId="15" fillId="0" borderId="2" xfId="2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/>
    </xf>
    <xf numFmtId="4" fontId="18" fillId="0" borderId="2" xfId="2" applyNumberFormat="1" applyFont="1" applyFill="1" applyBorder="1" applyAlignment="1">
      <alignment horizontal="center" vertical="center" wrapText="1" shrinkToFit="1"/>
    </xf>
    <xf numFmtId="0" fontId="11" fillId="0" borderId="2" xfId="4" applyFont="1" applyFill="1" applyBorder="1" applyAlignment="1">
      <alignment horizontal="center" vertical="center" wrapText="1"/>
    </xf>
    <xf numFmtId="166" fontId="11" fillId="0" borderId="2" xfId="4" applyNumberFormat="1" applyFont="1" applyFill="1" applyBorder="1" applyAlignment="1">
      <alignment horizontal="center" vertical="center" wrapText="1"/>
    </xf>
    <xf numFmtId="4" fontId="11" fillId="0" borderId="2" xfId="4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0" fontId="18" fillId="0" borderId="2" xfId="4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vertical="center" wrapText="1"/>
    </xf>
    <xf numFmtId="14" fontId="18" fillId="0" borderId="2" xfId="2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8" fillId="0" borderId="2" xfId="2" applyFont="1" applyFill="1" applyBorder="1" applyAlignment="1">
      <alignment vertical="center" wrapText="1"/>
    </xf>
    <xf numFmtId="14" fontId="18" fillId="0" borderId="2" xfId="2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8" fillId="0" borderId="2" xfId="2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3" fillId="0" borderId="0" xfId="8" applyFont="1"/>
    <xf numFmtId="0" fontId="34" fillId="0" borderId="0" xfId="8" applyFont="1" applyAlignment="1">
      <alignment horizontal="right" wrapText="1"/>
    </xf>
    <xf numFmtId="0" fontId="34" fillId="0" borderId="0" xfId="8" applyFont="1"/>
    <xf numFmtId="0" fontId="24" fillId="0" borderId="0" xfId="8" applyFont="1" applyAlignment="1">
      <alignment horizontal="right"/>
    </xf>
    <xf numFmtId="0" fontId="24" fillId="0" borderId="0" xfId="8" applyFont="1" applyAlignment="1">
      <alignment horizontal="center" vertical="top"/>
    </xf>
    <xf numFmtId="0" fontId="34" fillId="0" borderId="2" xfId="8" applyFont="1" applyBorder="1" applyAlignment="1">
      <alignment horizontal="center" vertical="center" wrapText="1"/>
    </xf>
    <xf numFmtId="0" fontId="34" fillId="4" borderId="2" xfId="8" applyFont="1" applyFill="1" applyBorder="1" applyAlignment="1">
      <alignment horizontal="center" vertical="center" wrapText="1"/>
    </xf>
    <xf numFmtId="0" fontId="24" fillId="5" borderId="2" xfId="8" applyFont="1" applyFill="1" applyBorder="1" applyAlignment="1">
      <alignment vertical="top" wrapText="1"/>
    </xf>
    <xf numFmtId="166" fontId="24" fillId="5" borderId="2" xfId="8" applyNumberFormat="1" applyFont="1" applyFill="1" applyBorder="1" applyAlignment="1">
      <alignment vertical="top" wrapText="1"/>
    </xf>
    <xf numFmtId="0" fontId="24" fillId="0" borderId="2" xfId="8" applyFont="1" applyBorder="1" applyAlignment="1">
      <alignment vertical="top" wrapText="1"/>
    </xf>
    <xf numFmtId="0" fontId="36" fillId="0" borderId="2" xfId="8" applyFont="1" applyBorder="1" applyAlignment="1">
      <alignment vertical="top" wrapText="1"/>
    </xf>
    <xf numFmtId="0" fontId="36" fillId="4" borderId="2" xfId="8" applyFont="1" applyFill="1" applyBorder="1" applyAlignment="1">
      <alignment horizontal="center" vertical="top" wrapText="1"/>
    </xf>
    <xf numFmtId="1" fontId="36" fillId="0" borderId="2" xfId="8" applyNumberFormat="1" applyFont="1" applyBorder="1" applyAlignment="1">
      <alignment horizontal="center" vertical="top" wrapText="1"/>
    </xf>
    <xf numFmtId="10" fontId="36" fillId="0" borderId="2" xfId="8" applyNumberFormat="1" applyFont="1" applyBorder="1" applyAlignment="1">
      <alignment horizontal="center" vertical="top" wrapText="1"/>
    </xf>
    <xf numFmtId="16" fontId="34" fillId="0" borderId="2" xfId="8" applyNumberFormat="1" applyFont="1" applyBorder="1" applyAlignment="1">
      <alignment horizontal="center" vertical="top" wrapText="1"/>
    </xf>
    <xf numFmtId="0" fontId="34" fillId="0" borderId="2" xfId="8" applyFont="1" applyBorder="1" applyAlignment="1">
      <alignment horizontal="justify" vertical="top" wrapText="1"/>
    </xf>
    <xf numFmtId="9" fontId="34" fillId="0" borderId="2" xfId="8" applyNumberFormat="1" applyFont="1" applyBorder="1" applyAlignment="1">
      <alignment horizontal="center" vertical="top" wrapText="1"/>
    </xf>
    <xf numFmtId="49" fontId="34" fillId="4" borderId="2" xfId="8" applyNumberFormat="1" applyFont="1" applyFill="1" applyBorder="1" applyAlignment="1">
      <alignment horizontal="center" vertical="top" wrapText="1"/>
    </xf>
    <xf numFmtId="1" fontId="24" fillId="0" borderId="2" xfId="8" applyNumberFormat="1" applyFont="1" applyBorder="1" applyAlignment="1">
      <alignment horizontal="center" vertical="top" wrapText="1"/>
    </xf>
    <xf numFmtId="10" fontId="24" fillId="0" borderId="2" xfId="8" applyNumberFormat="1" applyFont="1" applyBorder="1" applyAlignment="1">
      <alignment horizontal="center" vertical="top"/>
    </xf>
    <xf numFmtId="0" fontId="34" fillId="0" borderId="2" xfId="8" applyFont="1" applyBorder="1" applyAlignment="1">
      <alignment horizontal="center" vertical="top" wrapText="1"/>
    </xf>
    <xf numFmtId="0" fontId="34" fillId="0" borderId="2" xfId="8" applyFont="1" applyFill="1" applyBorder="1" applyAlignment="1">
      <alignment horizontal="justify" vertical="top" wrapText="1"/>
    </xf>
    <xf numFmtId="0" fontId="34" fillId="0" borderId="5" xfId="8" applyFont="1" applyFill="1" applyBorder="1" applyAlignment="1">
      <alignment horizontal="justify" vertical="top" wrapText="1"/>
    </xf>
    <xf numFmtId="9" fontId="34" fillId="0" borderId="5" xfId="8" applyNumberFormat="1" applyFont="1" applyFill="1" applyBorder="1" applyAlignment="1">
      <alignment horizontal="center" vertical="top" wrapText="1"/>
    </xf>
    <xf numFmtId="0" fontId="34" fillId="4" borderId="2" xfId="8" applyFont="1" applyFill="1" applyBorder="1" applyAlignment="1">
      <alignment horizontal="center" vertical="top" wrapText="1"/>
    </xf>
    <xf numFmtId="0" fontId="34" fillId="0" borderId="3" xfId="8" applyFont="1" applyBorder="1" applyAlignment="1">
      <alignment horizontal="center" vertical="top" wrapText="1"/>
    </xf>
    <xf numFmtId="0" fontId="34" fillId="0" borderId="3" xfId="8" applyFont="1" applyBorder="1" applyAlignment="1">
      <alignment horizontal="justify" vertical="top" wrapText="1"/>
    </xf>
    <xf numFmtId="0" fontId="34" fillId="0" borderId="3" xfId="8" applyFont="1" applyFill="1" applyBorder="1" applyAlignment="1">
      <alignment horizontal="justify" vertical="top" wrapText="1"/>
    </xf>
    <xf numFmtId="0" fontId="34" fillId="4" borderId="3" xfId="8" applyFont="1" applyFill="1" applyBorder="1" applyAlignment="1">
      <alignment horizontal="center" vertical="top" wrapText="1"/>
    </xf>
    <xf numFmtId="0" fontId="36" fillId="0" borderId="3" xfId="8" applyFont="1" applyBorder="1" applyAlignment="1">
      <alignment vertical="top" wrapText="1"/>
    </xf>
    <xf numFmtId="0" fontId="36" fillId="4" borderId="3" xfId="8" applyFont="1" applyFill="1" applyBorder="1" applyAlignment="1">
      <alignment horizontal="center" vertical="top" wrapText="1"/>
    </xf>
    <xf numFmtId="9" fontId="34" fillId="0" borderId="2" xfId="8" applyNumberFormat="1" applyFont="1" applyFill="1" applyBorder="1" applyAlignment="1">
      <alignment horizontal="center" vertical="top" wrapText="1"/>
    </xf>
    <xf numFmtId="0" fontId="33" fillId="0" borderId="0" xfId="8" applyFont="1" applyAlignment="1">
      <alignment vertical="top" wrapText="1"/>
    </xf>
    <xf numFmtId="0" fontId="24" fillId="5" borderId="2" xfId="8" applyFont="1" applyFill="1" applyBorder="1" applyAlignment="1">
      <alignment horizontal="center" vertical="top" wrapText="1"/>
    </xf>
    <xf numFmtId="10" fontId="24" fillId="5" borderId="2" xfId="8" applyNumberFormat="1" applyFont="1" applyFill="1" applyBorder="1" applyAlignment="1">
      <alignment horizontal="center" vertical="top" wrapText="1"/>
    </xf>
    <xf numFmtId="0" fontId="24" fillId="0" borderId="3" xfId="8" applyFont="1" applyBorder="1" applyAlignment="1">
      <alignment vertical="top" wrapText="1"/>
    </xf>
    <xf numFmtId="1" fontId="36" fillId="0" borderId="3" xfId="8" applyNumberFormat="1" applyFont="1" applyBorder="1" applyAlignment="1">
      <alignment horizontal="center" vertical="top" wrapText="1"/>
    </xf>
    <xf numFmtId="10" fontId="36" fillId="0" borderId="3" xfId="8" applyNumberFormat="1" applyFont="1" applyBorder="1" applyAlignment="1">
      <alignment horizontal="center" vertical="top" wrapText="1"/>
    </xf>
    <xf numFmtId="10" fontId="24" fillId="3" borderId="2" xfId="8" applyNumberFormat="1" applyFont="1" applyFill="1" applyBorder="1" applyAlignment="1">
      <alignment horizontal="center" vertical="top"/>
    </xf>
    <xf numFmtId="0" fontId="34" fillId="3" borderId="5" xfId="8" applyFont="1" applyFill="1" applyBorder="1" applyAlignment="1">
      <alignment horizontal="center" vertical="top" wrapText="1"/>
    </xf>
    <xf numFmtId="0" fontId="34" fillId="4" borderId="5" xfId="8" applyFont="1" applyFill="1" applyBorder="1" applyAlignment="1">
      <alignment horizontal="center" vertical="top" wrapText="1"/>
    </xf>
    <xf numFmtId="0" fontId="34" fillId="0" borderId="2" xfId="8" applyFont="1" applyBorder="1" applyAlignment="1">
      <alignment vertical="top" wrapText="1"/>
    </xf>
    <xf numFmtId="0" fontId="36" fillId="0" borderId="2" xfId="8" applyFont="1" applyFill="1" applyBorder="1" applyAlignment="1">
      <alignment vertical="top" wrapText="1"/>
    </xf>
    <xf numFmtId="0" fontId="24" fillId="0" borderId="2" xfId="8" applyFont="1" applyFill="1" applyBorder="1" applyAlignment="1">
      <alignment vertical="top" wrapText="1"/>
    </xf>
    <xf numFmtId="4" fontId="36" fillId="0" borderId="2" xfId="8" applyNumberFormat="1" applyFont="1" applyBorder="1" applyAlignment="1">
      <alignment horizontal="center" vertical="top" wrapText="1"/>
    </xf>
    <xf numFmtId="4" fontId="34" fillId="4" borderId="2" xfId="8" applyNumberFormat="1" applyFont="1" applyFill="1" applyBorder="1" applyAlignment="1">
      <alignment horizontal="center" vertical="top" wrapText="1"/>
    </xf>
    <xf numFmtId="4" fontId="34" fillId="0" borderId="2" xfId="8" applyNumberFormat="1" applyFont="1" applyBorder="1" applyAlignment="1">
      <alignment horizontal="center" vertical="top" wrapText="1"/>
    </xf>
    <xf numFmtId="10" fontId="34" fillId="0" borderId="2" xfId="8" applyNumberFormat="1" applyFont="1" applyBorder="1" applyAlignment="1">
      <alignment horizontal="center" vertical="top" wrapText="1"/>
    </xf>
    <xf numFmtId="0" fontId="34" fillId="3" borderId="2" xfId="8" applyFont="1" applyFill="1" applyBorder="1" applyAlignment="1">
      <alignment horizontal="justify" vertical="top" wrapText="1"/>
    </xf>
    <xf numFmtId="9" fontId="34" fillId="3" borderId="2" xfId="8" applyNumberFormat="1" applyFont="1" applyFill="1" applyBorder="1" applyAlignment="1">
      <alignment horizontal="center" vertical="top" wrapText="1"/>
    </xf>
    <xf numFmtId="0" fontId="34" fillId="0" borderId="2" xfId="8" applyFont="1" applyBorder="1"/>
    <xf numFmtId="0" fontId="24" fillId="0" borderId="2" xfId="8" applyFont="1" applyBorder="1"/>
    <xf numFmtId="4" fontId="36" fillId="4" borderId="2" xfId="8" applyNumberFormat="1" applyFont="1" applyFill="1" applyBorder="1" applyAlignment="1">
      <alignment horizontal="center" vertical="top" wrapText="1"/>
    </xf>
    <xf numFmtId="2" fontId="24" fillId="0" borderId="2" xfId="8" applyNumberFormat="1" applyFont="1" applyBorder="1" applyAlignment="1">
      <alignment horizontal="center"/>
    </xf>
    <xf numFmtId="10" fontId="24" fillId="0" borderId="2" xfId="8" applyNumberFormat="1" applyFont="1" applyBorder="1" applyAlignment="1">
      <alignment horizontal="center"/>
    </xf>
    <xf numFmtId="0" fontId="34" fillId="0" borderId="0" xfId="8" applyFont="1" applyBorder="1"/>
    <xf numFmtId="0" fontId="24" fillId="0" borderId="0" xfId="8" applyFont="1" applyBorder="1"/>
    <xf numFmtId="0" fontId="34" fillId="0" borderId="0" xfId="8" applyFont="1" applyBorder="1" applyAlignment="1">
      <alignment horizontal="center"/>
    </xf>
    <xf numFmtId="4" fontId="24" fillId="0" borderId="0" xfId="8" applyNumberFormat="1" applyFont="1" applyBorder="1" applyAlignment="1">
      <alignment horizontal="center"/>
    </xf>
    <xf numFmtId="10" fontId="24" fillId="0" borderId="0" xfId="8" applyNumberFormat="1" applyFont="1" applyBorder="1" applyAlignment="1">
      <alignment horizontal="center"/>
    </xf>
    <xf numFmtId="0" fontId="24" fillId="0" borderId="7" xfId="8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center" vertical="center"/>
    </xf>
    <xf numFmtId="4" fontId="18" fillId="0" borderId="2" xfId="2" applyNumberFormat="1" applyFont="1" applyFill="1" applyBorder="1" applyAlignment="1">
      <alignment horizontal="justify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0" fontId="11" fillId="3" borderId="6" xfId="4" applyFont="1" applyFill="1" applyBorder="1" applyAlignment="1">
      <alignment horizontal="center" vertical="center" wrapText="1"/>
    </xf>
    <xf numFmtId="0" fontId="11" fillId="3" borderId="7" xfId="4" applyFont="1" applyFill="1" applyBorder="1" applyAlignment="1">
      <alignment horizontal="center" vertical="center" wrapText="1"/>
    </xf>
    <xf numFmtId="0" fontId="11" fillId="3" borderId="9" xfId="4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/>
    </xf>
    <xf numFmtId="0" fontId="19" fillId="0" borderId="6" xfId="2" applyFont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24" fillId="0" borderId="6" xfId="8" applyFont="1" applyBorder="1" applyAlignment="1">
      <alignment horizontal="left" vertical="top" wrapText="1"/>
    </xf>
    <xf numFmtId="0" fontId="24" fillId="0" borderId="7" xfId="8" applyFont="1" applyBorder="1" applyAlignment="1">
      <alignment horizontal="left" vertical="top" wrapText="1"/>
    </xf>
    <xf numFmtId="0" fontId="24" fillId="0" borderId="9" xfId="8" applyFont="1" applyBorder="1" applyAlignment="1">
      <alignment horizontal="left" vertical="top" wrapText="1"/>
    </xf>
    <xf numFmtId="167" fontId="24" fillId="0" borderId="7" xfId="8" applyNumberFormat="1" applyFont="1" applyFill="1" applyBorder="1" applyAlignment="1">
      <alignment horizontal="center" vertical="center"/>
    </xf>
    <xf numFmtId="167" fontId="24" fillId="0" borderId="9" xfId="8" applyNumberFormat="1" applyFont="1" applyFill="1" applyBorder="1" applyAlignment="1">
      <alignment horizontal="center" vertical="center"/>
    </xf>
    <xf numFmtId="0" fontId="24" fillId="0" borderId="0" xfId="8" applyFont="1" applyAlignment="1">
      <alignment horizontal="right"/>
    </xf>
    <xf numFmtId="0" fontId="26" fillId="0" borderId="0" xfId="8" applyFont="1" applyAlignment="1">
      <alignment horizontal="center" vertical="top" wrapText="1"/>
    </xf>
    <xf numFmtId="0" fontId="34" fillId="0" borderId="3" xfId="8" applyFont="1" applyBorder="1" applyAlignment="1">
      <alignment horizontal="center" vertical="top" wrapText="1"/>
    </xf>
    <xf numFmtId="0" fontId="34" fillId="0" borderId="4" xfId="8" applyFont="1" applyBorder="1" applyAlignment="1">
      <alignment horizontal="center" vertical="top" wrapText="1"/>
    </xf>
    <xf numFmtId="0" fontId="34" fillId="0" borderId="5" xfId="8" applyFont="1" applyBorder="1" applyAlignment="1">
      <alignment horizontal="center" vertical="top" wrapText="1"/>
    </xf>
    <xf numFmtId="0" fontId="34" fillId="0" borderId="3" xfId="8" applyFont="1" applyFill="1" applyBorder="1" applyAlignment="1">
      <alignment horizontal="center" vertical="top" wrapText="1"/>
    </xf>
    <xf numFmtId="0" fontId="34" fillId="0" borderId="4" xfId="8" applyFont="1" applyFill="1" applyBorder="1" applyAlignment="1">
      <alignment horizontal="center" vertical="top" wrapText="1"/>
    </xf>
    <xf numFmtId="0" fontId="34" fillId="0" borderId="5" xfId="8" applyFont="1" applyFill="1" applyBorder="1" applyAlignment="1">
      <alignment horizontal="center" vertical="top" wrapText="1"/>
    </xf>
    <xf numFmtId="0" fontId="34" fillId="0" borderId="0" xfId="8" applyFont="1" applyFill="1" applyBorder="1" applyAlignment="1">
      <alignment horizontal="justify" vertical="top" wrapText="1"/>
    </xf>
    <xf numFmtId="0" fontId="34" fillId="0" borderId="1" xfId="8" applyFont="1" applyFill="1" applyBorder="1" applyAlignment="1">
      <alignment horizontal="justify" vertical="top" wrapText="1"/>
    </xf>
    <xf numFmtId="0" fontId="21" fillId="0" borderId="2" xfId="6" applyFont="1" applyBorder="1" applyAlignment="1">
      <alignment horizontal="justify" vertical="top" wrapText="1"/>
    </xf>
    <xf numFmtId="0" fontId="22" fillId="0" borderId="0" xfId="6" applyFont="1" applyAlignment="1">
      <alignment horizontal="right"/>
    </xf>
    <xf numFmtId="0" fontId="23" fillId="0" borderId="0" xfId="6" applyFont="1" applyFill="1" applyBorder="1" applyAlignment="1">
      <alignment horizontal="center" vertical="top" wrapText="1"/>
    </xf>
    <xf numFmtId="0" fontId="25" fillId="0" borderId="6" xfId="6" applyFont="1" applyBorder="1" applyAlignment="1">
      <alignment horizontal="center" vertical="center" wrapText="1"/>
    </xf>
    <xf numFmtId="0" fontId="25" fillId="0" borderId="7" xfId="6" applyFont="1" applyBorder="1" applyAlignment="1">
      <alignment horizontal="center" vertical="center" wrapText="1"/>
    </xf>
    <xf numFmtId="0" fontId="25" fillId="0" borderId="9" xfId="6" applyFont="1" applyBorder="1" applyAlignment="1">
      <alignment horizontal="center" vertical="center" wrapText="1"/>
    </xf>
    <xf numFmtId="0" fontId="11" fillId="0" borderId="0" xfId="9" applyFont="1" applyAlignment="1"/>
    <xf numFmtId="0" fontId="11" fillId="3" borderId="0" xfId="9" applyFont="1" applyFill="1" applyAlignment="1"/>
    <xf numFmtId="0" fontId="11" fillId="0" borderId="0" xfId="9" applyFont="1"/>
    <xf numFmtId="0" fontId="11" fillId="0" borderId="0" xfId="9" applyFont="1" applyAlignment="1">
      <alignment horizontal="right"/>
    </xf>
    <xf numFmtId="0" fontId="11" fillId="3" borderId="0" xfId="9" applyFont="1" applyFill="1" applyAlignment="1">
      <alignment horizontal="right"/>
    </xf>
    <xf numFmtId="0" fontId="10" fillId="0" borderId="1" xfId="9" applyFont="1" applyBorder="1" applyAlignment="1">
      <alignment horizontal="center" vertical="center" wrapText="1"/>
    </xf>
    <xf numFmtId="2" fontId="11" fillId="0" borderId="3" xfId="9" applyNumberFormat="1" applyFont="1" applyBorder="1" applyAlignment="1">
      <alignment horizontal="center" vertical="center" wrapText="1"/>
    </xf>
    <xf numFmtId="0" fontId="6" fillId="3" borderId="3" xfId="9" applyFont="1" applyFill="1" applyBorder="1" applyAlignment="1">
      <alignment horizontal="center" vertical="center" wrapText="1"/>
    </xf>
    <xf numFmtId="2" fontId="11" fillId="0" borderId="5" xfId="9" applyNumberFormat="1" applyFont="1" applyBorder="1" applyAlignment="1">
      <alignment horizontal="center" vertical="center" wrapText="1"/>
    </xf>
    <xf numFmtId="0" fontId="6" fillId="3" borderId="5" xfId="9" applyFont="1" applyFill="1" applyBorder="1" applyAlignment="1">
      <alignment horizontal="center" vertical="center" wrapText="1"/>
    </xf>
    <xf numFmtId="1" fontId="12" fillId="0" borderId="2" xfId="9" applyNumberFormat="1" applyFont="1" applyBorder="1" applyAlignment="1">
      <alignment horizontal="center" vertical="center" wrapText="1"/>
    </xf>
    <xf numFmtId="1" fontId="12" fillId="3" borderId="2" xfId="9" applyNumberFormat="1" applyFont="1" applyFill="1" applyBorder="1" applyAlignment="1">
      <alignment horizontal="center" vertical="center" wrapText="1"/>
    </xf>
    <xf numFmtId="164" fontId="7" fillId="0" borderId="2" xfId="9" applyNumberFormat="1" applyFont="1" applyBorder="1" applyAlignment="1">
      <alignment horizontal="center" vertical="center" wrapText="1"/>
    </xf>
    <xf numFmtId="164" fontId="7" fillId="0" borderId="2" xfId="9" applyNumberFormat="1" applyFont="1" applyBorder="1" applyAlignment="1">
      <alignment horizontal="justify" vertical="center" wrapText="1"/>
    </xf>
    <xf numFmtId="164" fontId="7" fillId="0" borderId="2" xfId="9" applyNumberFormat="1" applyFont="1" applyBorder="1" applyAlignment="1">
      <alignment vertical="center" wrapText="1"/>
    </xf>
    <xf numFmtId="164" fontId="11" fillId="0" borderId="2" xfId="9" applyNumberFormat="1" applyFont="1" applyBorder="1" applyAlignment="1">
      <alignment vertical="center" wrapText="1"/>
    </xf>
    <xf numFmtId="164" fontId="11" fillId="0" borderId="2" xfId="9" applyNumberFormat="1" applyFont="1" applyBorder="1" applyAlignment="1">
      <alignment horizontal="center" vertical="center" wrapText="1"/>
    </xf>
    <xf numFmtId="164" fontId="7" fillId="0" borderId="2" xfId="9" applyNumberFormat="1" applyFont="1" applyBorder="1" applyAlignment="1">
      <alignment vertical="center" wrapText="1"/>
    </xf>
    <xf numFmtId="164" fontId="6" fillId="0" borderId="6" xfId="9" applyNumberFormat="1" applyFont="1" applyBorder="1" applyAlignment="1">
      <alignment horizontal="center" vertical="center" wrapText="1"/>
    </xf>
    <xf numFmtId="164" fontId="6" fillId="0" borderId="7" xfId="9" applyNumberFormat="1" applyFont="1" applyBorder="1" applyAlignment="1">
      <alignment horizontal="center" vertical="center" wrapText="1"/>
    </xf>
    <xf numFmtId="164" fontId="8" fillId="0" borderId="2" xfId="9" applyNumberFormat="1" applyFont="1" applyBorder="1" applyAlignment="1">
      <alignment horizontal="center" vertical="center" wrapText="1"/>
    </xf>
    <xf numFmtId="164" fontId="8" fillId="0" borderId="2" xfId="9" applyNumberFormat="1" applyFont="1" applyBorder="1" applyAlignment="1">
      <alignment horizontal="justify" vertical="center" wrapText="1"/>
    </xf>
    <xf numFmtId="164" fontId="8" fillId="0" borderId="2" xfId="9" applyNumberFormat="1" applyFont="1" applyBorder="1" applyAlignment="1">
      <alignment vertical="center" wrapText="1"/>
    </xf>
    <xf numFmtId="164" fontId="6" fillId="0" borderId="3" xfId="9" applyNumberFormat="1" applyFont="1" applyBorder="1" applyAlignment="1">
      <alignment horizontal="left" vertical="center" wrapText="1"/>
    </xf>
    <xf numFmtId="164" fontId="8" fillId="0" borderId="2" xfId="9" applyNumberFormat="1" applyFont="1" applyBorder="1" applyAlignment="1">
      <alignment vertical="center" wrapText="1"/>
    </xf>
    <xf numFmtId="164" fontId="6" fillId="0" borderId="2" xfId="9" applyNumberFormat="1" applyFont="1" applyBorder="1" applyAlignment="1">
      <alignment horizontal="center" vertical="center" wrapText="1"/>
    </xf>
    <xf numFmtId="164" fontId="6" fillId="0" borderId="4" xfId="9" applyNumberFormat="1" applyFont="1" applyBorder="1" applyAlignment="1">
      <alignment horizontal="left" vertical="center" wrapText="1"/>
    </xf>
    <xf numFmtId="164" fontId="6" fillId="0" borderId="2" xfId="9" applyNumberFormat="1" applyFont="1" applyBorder="1" applyAlignment="1">
      <alignment vertical="center" wrapText="1"/>
    </xf>
    <xf numFmtId="164" fontId="6" fillId="0" borderId="5" xfId="9" applyNumberFormat="1" applyFont="1" applyBorder="1" applyAlignment="1">
      <alignment horizontal="left" vertical="center" wrapText="1"/>
    </xf>
    <xf numFmtId="164" fontId="6" fillId="0" borderId="2" xfId="9" applyNumberFormat="1" applyFont="1" applyBorder="1" applyAlignment="1">
      <alignment horizontal="left" vertical="center" wrapText="1"/>
    </xf>
    <xf numFmtId="164" fontId="8" fillId="0" borderId="3" xfId="9" applyNumberFormat="1" applyFont="1" applyBorder="1" applyAlignment="1">
      <alignment horizontal="center" vertical="center" wrapText="1"/>
    </xf>
    <xf numFmtId="164" fontId="8" fillId="0" borderId="3" xfId="9" applyNumberFormat="1" applyFont="1" applyBorder="1" applyAlignment="1">
      <alignment horizontal="justify" vertical="center" wrapText="1"/>
    </xf>
    <xf numFmtId="164" fontId="8" fillId="0" borderId="4" xfId="9" applyNumberFormat="1" applyFont="1" applyBorder="1" applyAlignment="1">
      <alignment horizontal="center" vertical="center" wrapText="1"/>
    </xf>
    <xf numFmtId="164" fontId="8" fillId="0" borderId="4" xfId="9" applyNumberFormat="1" applyFont="1" applyBorder="1" applyAlignment="1">
      <alignment horizontal="justify" vertical="center" wrapText="1"/>
    </xf>
    <xf numFmtId="164" fontId="6" fillId="0" borderId="2" xfId="9" applyNumberFormat="1" applyFont="1" applyBorder="1" applyAlignment="1">
      <alignment horizontal="justify" vertical="center" wrapText="1"/>
    </xf>
    <xf numFmtId="164" fontId="6" fillId="0" borderId="3" xfId="9" applyNumberFormat="1" applyFont="1" applyFill="1" applyBorder="1" applyAlignment="1">
      <alignment horizontal="left" vertical="center" wrapText="1"/>
    </xf>
    <xf numFmtId="164" fontId="6" fillId="0" borderId="4" xfId="9" applyNumberFormat="1" applyFont="1" applyFill="1" applyBorder="1" applyAlignment="1">
      <alignment horizontal="left" vertical="center" wrapText="1"/>
    </xf>
    <xf numFmtId="164" fontId="6" fillId="0" borderId="2" xfId="9" applyNumberFormat="1" applyFont="1" applyFill="1" applyBorder="1" applyAlignment="1">
      <alignment horizontal="left" vertical="center" wrapText="1"/>
    </xf>
    <xf numFmtId="0" fontId="13" fillId="0" borderId="0" xfId="9" applyFont="1"/>
    <xf numFmtId="0" fontId="11" fillId="3" borderId="0" xfId="9" applyFont="1" applyFill="1"/>
  </cellXfs>
  <cellStyles count="10">
    <cellStyle name="Обычный" xfId="0" builtinId="0"/>
    <cellStyle name="Обычный 2" xfId="2"/>
    <cellStyle name="Обычный 2 2" xfId="4"/>
    <cellStyle name="Обычный 2 2 2" xfId="5"/>
    <cellStyle name="Обычный 2 2 2 2" xfId="9"/>
    <cellStyle name="Обычный 3" xfId="6"/>
    <cellStyle name="Обычный 3 2" xfId="7"/>
    <cellStyle name="Обычный 3 2 2" xfId="8"/>
    <cellStyle name="Обычный 4" xfId="3"/>
    <cellStyle name="Финансовый" xfId="1" builtinId="3"/>
  </cellStyles>
  <dxfs count="0"/>
  <tableStyles count="1" defaultTableStyle="TableStyleMedium2" defaultPivotStyle="PivotStyleMedium9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2;&#1088;&#1099;&#1084;&#1089;&#1072;&#1082;&#1086;&#1074;&#1072;.ADMIN/AppData/Local/Microsoft/Windows/Temporary%20Internet%20Files/Content.Outlook/ZJXOTN7Y/&#1043;&#1086;&#1076;&#1086;&#1074;&#1086;&#1081;%20&#1086;&#1090;&#1095;&#1077;&#1090;%20&#1056;&#1072;&#1079;&#1074;&#1080;&#1090;&#1080;&#1077;%20&#1092;&#1080;&#1079;&#1080;&#1095;&#1077;&#1089;&#1082;&#1086;&#1081;%20&#1082;&#1091;&#1083;&#1100;&#1090;&#1091;&#1088;&#1099;%20&#1080;%20&#1089;&#1087;&#1086;&#1088;&#1090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2;&#1088;&#1099;&#1084;&#1089;&#1072;&#1082;&#1086;&#1074;&#1072;.ADMIN\Downloads\&#1043;&#1086;&#1076;&#1086;&#1074;&#1086;&#1081;%20&#1086;&#1090;&#1095;&#1077;&#1090;%20&#1056;&#1072;&#1079;&#1074;&#1080;&#1090;&#1080;&#1077;%20&#1101;&#1082;&#1086;&#1085;&#1086;&#1084;&#1080;&#1082;&#1080;%202023%20&#1075;%20&#1054;&#1050;&#1054;&#1053;&#1063;&#1040;&#1058;&#1045;&#1051;&#1068;&#1053;&#1067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икаторы прил 2"/>
      <sheetName val="сведения о степ. вып-я таб 6"/>
      <sheetName val="рес обеспеч таб 7"/>
      <sheetName val="Анкета для оценки эф-ти"/>
      <sheetName val="Соответствие балл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Эффективна</v>
          </cell>
        </row>
        <row r="8">
          <cell r="B8" t="str">
            <v>Умеренно эффективна</v>
          </cell>
        </row>
        <row r="9">
          <cell r="B9" t="str">
            <v>Адекватна</v>
          </cell>
        </row>
        <row r="10">
          <cell r="B10" t="str">
            <v>Неэффективна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икаторы прил 2"/>
      <sheetName val="сведения о степ. вып-я таб 7"/>
      <sheetName val="рес обеспеч таб 8"/>
      <sheetName val="свед.субсидий таб 9"/>
      <sheetName val="Анкета для оценки эф-ти"/>
      <sheetName val="Анализ соответствия баллов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view="pageBreakPreview" zoomScale="90" zoomScaleNormal="90" zoomScaleSheetLayoutView="90" workbookViewId="0">
      <pane ySplit="5" topLeftCell="A9" activePane="bottomLeft" state="frozen"/>
      <selection activeCell="F63" sqref="F63"/>
      <selection pane="bottomLeft" activeCell="D15" sqref="D15"/>
    </sheetView>
  </sheetViews>
  <sheetFormatPr defaultColWidth="8.85546875" defaultRowHeight="15" x14ac:dyDescent="0.25"/>
  <cols>
    <col min="1" max="1" width="4.42578125" style="24" customWidth="1"/>
    <col min="2" max="2" width="30.140625" style="12" customWidth="1"/>
    <col min="3" max="3" width="10.85546875" style="24" customWidth="1"/>
    <col min="4" max="4" width="10.85546875" style="60" customWidth="1"/>
    <col min="5" max="5" width="11.5703125" style="24" customWidth="1"/>
    <col min="6" max="6" width="9.5703125" style="24" customWidth="1"/>
    <col min="7" max="7" width="12" style="24" customWidth="1"/>
    <col min="8" max="8" width="44" style="24" customWidth="1"/>
    <col min="9" max="16384" width="8.85546875" style="24"/>
  </cols>
  <sheetData>
    <row r="1" spans="1:12" ht="16.5" customHeight="1" x14ac:dyDescent="0.25">
      <c r="H1" s="25" t="s">
        <v>22</v>
      </c>
    </row>
    <row r="2" spans="1:12" ht="16.5" customHeight="1" x14ac:dyDescent="0.25">
      <c r="A2" s="163" t="s">
        <v>0</v>
      </c>
      <c r="B2" s="163"/>
      <c r="C2" s="163"/>
      <c r="D2" s="163"/>
      <c r="E2" s="163"/>
      <c r="F2" s="163"/>
      <c r="G2" s="163"/>
      <c r="H2" s="163"/>
    </row>
    <row r="3" spans="1:12" ht="59.25" customHeight="1" x14ac:dyDescent="0.25">
      <c r="A3" s="164" t="s">
        <v>1</v>
      </c>
      <c r="B3" s="165" t="s">
        <v>12</v>
      </c>
      <c r="C3" s="164" t="s">
        <v>2</v>
      </c>
      <c r="D3" s="170" t="s">
        <v>168</v>
      </c>
      <c r="E3" s="164" t="s">
        <v>171</v>
      </c>
      <c r="F3" s="164"/>
      <c r="G3" s="164"/>
      <c r="H3" s="164" t="s">
        <v>150</v>
      </c>
    </row>
    <row r="4" spans="1:12" ht="24" customHeight="1" x14ac:dyDescent="0.25">
      <c r="A4" s="164"/>
      <c r="B4" s="165"/>
      <c r="C4" s="164"/>
      <c r="D4" s="170"/>
      <c r="E4" s="168" t="s">
        <v>195</v>
      </c>
      <c r="F4" s="166" t="s">
        <v>13</v>
      </c>
      <c r="G4" s="167"/>
      <c r="H4" s="164"/>
    </row>
    <row r="5" spans="1:12" ht="65.25" customHeight="1" x14ac:dyDescent="0.25">
      <c r="A5" s="164"/>
      <c r="B5" s="165"/>
      <c r="C5" s="164"/>
      <c r="D5" s="170"/>
      <c r="E5" s="169"/>
      <c r="F5" s="72" t="s">
        <v>196</v>
      </c>
      <c r="G5" s="72" t="s">
        <v>197</v>
      </c>
      <c r="H5" s="164"/>
    </row>
    <row r="6" spans="1:12" ht="10.5" customHeight="1" x14ac:dyDescent="0.25">
      <c r="A6" s="26">
        <v>1</v>
      </c>
      <c r="B6" s="17">
        <v>2</v>
      </c>
      <c r="C6" s="26">
        <v>3</v>
      </c>
      <c r="D6" s="61">
        <v>4</v>
      </c>
      <c r="E6" s="26">
        <v>5</v>
      </c>
      <c r="F6" s="26">
        <v>6</v>
      </c>
      <c r="G6" s="26">
        <v>7</v>
      </c>
      <c r="H6" s="26">
        <v>8</v>
      </c>
    </row>
    <row r="7" spans="1:12" ht="19.5" customHeight="1" x14ac:dyDescent="0.25">
      <c r="A7" s="177" t="s">
        <v>65</v>
      </c>
      <c r="B7" s="178"/>
      <c r="C7" s="178"/>
      <c r="D7" s="178"/>
      <c r="E7" s="178"/>
      <c r="F7" s="178"/>
      <c r="G7" s="178"/>
      <c r="H7" s="179"/>
      <c r="I7" s="2"/>
      <c r="J7" s="2"/>
      <c r="K7" s="2"/>
      <c r="L7" s="2"/>
    </row>
    <row r="8" spans="1:12" ht="52.5" customHeight="1" x14ac:dyDescent="0.25">
      <c r="A8" s="6">
        <v>1</v>
      </c>
      <c r="B8" s="3" t="s">
        <v>66</v>
      </c>
      <c r="C8" s="1" t="s">
        <v>3</v>
      </c>
      <c r="D8" s="65" t="s">
        <v>170</v>
      </c>
      <c r="E8" s="83">
        <v>0.8</v>
      </c>
      <c r="F8" s="84">
        <v>0.5</v>
      </c>
      <c r="G8" s="83">
        <v>0.4</v>
      </c>
      <c r="H8" s="83" t="s">
        <v>207</v>
      </c>
      <c r="I8" s="2"/>
      <c r="J8" s="2"/>
      <c r="K8" s="2"/>
      <c r="L8" s="2"/>
    </row>
    <row r="9" spans="1:12" ht="99" customHeight="1" x14ac:dyDescent="0.25">
      <c r="A9" s="6">
        <v>2</v>
      </c>
      <c r="B9" s="11" t="s">
        <v>67</v>
      </c>
      <c r="C9" s="6" t="s">
        <v>69</v>
      </c>
      <c r="D9" s="65" t="s">
        <v>169</v>
      </c>
      <c r="E9" s="85">
        <v>378111.3</v>
      </c>
      <c r="F9" s="86">
        <v>291806.5</v>
      </c>
      <c r="G9" s="81">
        <v>428132</v>
      </c>
      <c r="H9" s="82" t="s">
        <v>204</v>
      </c>
      <c r="I9" s="2"/>
      <c r="J9" s="2"/>
      <c r="K9" s="2"/>
      <c r="L9" s="2"/>
    </row>
    <row r="10" spans="1:12" ht="120.75" customHeight="1" x14ac:dyDescent="0.25">
      <c r="A10" s="6">
        <v>3</v>
      </c>
      <c r="B10" s="75" t="s">
        <v>68</v>
      </c>
      <c r="C10" s="6" t="s">
        <v>70</v>
      </c>
      <c r="D10" s="65" t="s">
        <v>169</v>
      </c>
      <c r="E10" s="39">
        <v>779174.6</v>
      </c>
      <c r="F10" s="87">
        <v>931917</v>
      </c>
      <c r="G10" s="39">
        <v>970953.5</v>
      </c>
      <c r="H10" s="88" t="s">
        <v>208</v>
      </c>
      <c r="I10" s="2"/>
      <c r="J10" s="2"/>
      <c r="K10" s="2"/>
      <c r="L10" s="2"/>
    </row>
    <row r="11" spans="1:12" ht="18.75" customHeight="1" x14ac:dyDescent="0.25">
      <c r="A11" s="180" t="s">
        <v>71</v>
      </c>
      <c r="B11" s="181"/>
      <c r="C11" s="181"/>
      <c r="D11" s="181"/>
      <c r="E11" s="181"/>
      <c r="F11" s="181"/>
      <c r="G11" s="181"/>
      <c r="H11" s="182"/>
      <c r="I11" s="4"/>
      <c r="J11" s="4"/>
      <c r="K11" s="4"/>
      <c r="L11" s="4"/>
    </row>
    <row r="12" spans="1:12" s="27" customFormat="1" ht="18" customHeight="1" x14ac:dyDescent="0.25">
      <c r="A12" s="183" t="s">
        <v>72</v>
      </c>
      <c r="B12" s="184"/>
      <c r="C12" s="184"/>
      <c r="D12" s="184"/>
      <c r="E12" s="184"/>
      <c r="F12" s="184"/>
      <c r="G12" s="184"/>
      <c r="H12" s="185"/>
      <c r="I12" s="5"/>
      <c r="J12" s="5"/>
      <c r="K12" s="5"/>
      <c r="L12" s="5"/>
    </row>
    <row r="13" spans="1:12" s="27" customFormat="1" ht="60.75" customHeight="1" x14ac:dyDescent="0.25">
      <c r="A13" s="28">
        <v>4</v>
      </c>
      <c r="B13" s="75" t="s">
        <v>73</v>
      </c>
      <c r="C13" s="29" t="s">
        <v>3</v>
      </c>
      <c r="D13" s="65"/>
      <c r="E13" s="76">
        <v>58.1</v>
      </c>
      <c r="F13" s="77" t="s">
        <v>159</v>
      </c>
      <c r="G13" s="76"/>
      <c r="H13" s="78" t="s">
        <v>200</v>
      </c>
    </row>
    <row r="14" spans="1:12" s="27" customFormat="1" ht="126" customHeight="1" x14ac:dyDescent="0.25">
      <c r="A14" s="30">
        <v>5</v>
      </c>
      <c r="B14" s="75" t="s">
        <v>74</v>
      </c>
      <c r="C14" s="6" t="s">
        <v>69</v>
      </c>
      <c r="D14" s="65" t="s">
        <v>169</v>
      </c>
      <c r="E14" s="31">
        <v>32805.1</v>
      </c>
      <c r="F14" s="31">
        <v>39140.519999999997</v>
      </c>
      <c r="G14" s="58">
        <v>35294.5</v>
      </c>
      <c r="H14" s="88" t="s">
        <v>209</v>
      </c>
    </row>
    <row r="15" spans="1:12" s="27" customFormat="1" ht="89.25" customHeight="1" x14ac:dyDescent="0.25">
      <c r="A15" s="28">
        <v>6</v>
      </c>
      <c r="B15" s="11" t="s">
        <v>75</v>
      </c>
      <c r="C15" s="6" t="s">
        <v>69</v>
      </c>
      <c r="D15" s="65" t="s">
        <v>169</v>
      </c>
      <c r="E15" s="76">
        <v>351535</v>
      </c>
      <c r="F15" s="76">
        <v>186539.36</v>
      </c>
      <c r="G15" s="81">
        <v>405234.5</v>
      </c>
      <c r="H15" s="82" t="s">
        <v>198</v>
      </c>
    </row>
    <row r="16" spans="1:12" s="27" customFormat="1" ht="21.75" customHeight="1" x14ac:dyDescent="0.25">
      <c r="A16" s="188" t="s">
        <v>76</v>
      </c>
      <c r="B16" s="188"/>
      <c r="C16" s="188"/>
      <c r="D16" s="188"/>
      <c r="E16" s="188"/>
      <c r="F16" s="188"/>
      <c r="G16" s="188"/>
      <c r="H16" s="188"/>
    </row>
    <row r="17" spans="1:11" s="27" customFormat="1" ht="27.75" customHeight="1" x14ac:dyDescent="0.25">
      <c r="A17" s="173" t="s">
        <v>160</v>
      </c>
      <c r="B17" s="186"/>
      <c r="C17" s="186"/>
      <c r="D17" s="186"/>
      <c r="E17" s="186"/>
      <c r="F17" s="186"/>
      <c r="G17" s="186"/>
      <c r="H17" s="187"/>
    </row>
    <row r="18" spans="1:11" s="27" customFormat="1" ht="106.5" customHeight="1" x14ac:dyDescent="0.25">
      <c r="A18" s="28">
        <v>7</v>
      </c>
      <c r="B18" s="10" t="s">
        <v>78</v>
      </c>
      <c r="C18" s="28" t="s">
        <v>4</v>
      </c>
      <c r="D18" s="65" t="s">
        <v>169</v>
      </c>
      <c r="E18" s="32">
        <v>735</v>
      </c>
      <c r="F18" s="32">
        <v>99</v>
      </c>
      <c r="G18" s="32">
        <v>900</v>
      </c>
      <c r="H18" s="172" t="s">
        <v>188</v>
      </c>
    </row>
    <row r="19" spans="1:11" s="27" customFormat="1" ht="23.25" hidden="1" customHeight="1" x14ac:dyDescent="0.25">
      <c r="A19" s="28"/>
      <c r="B19" s="18" t="s">
        <v>5</v>
      </c>
      <c r="C19" s="28" t="s">
        <v>3</v>
      </c>
      <c r="D19" s="63"/>
      <c r="E19" s="23"/>
      <c r="F19" s="32"/>
      <c r="G19" s="32"/>
      <c r="H19" s="172"/>
    </row>
    <row r="20" spans="1:11" s="27" customFormat="1" ht="48" hidden="1" customHeight="1" x14ac:dyDescent="0.25">
      <c r="A20" s="28"/>
      <c r="B20" s="19" t="s">
        <v>6</v>
      </c>
      <c r="C20" s="28" t="s">
        <v>3</v>
      </c>
      <c r="D20" s="63"/>
      <c r="E20" s="23"/>
      <c r="F20" s="32"/>
      <c r="G20" s="32">
        <v>2</v>
      </c>
      <c r="H20" s="172"/>
    </row>
    <row r="21" spans="1:11" s="27" customFormat="1" ht="63.75" customHeight="1" x14ac:dyDescent="0.25">
      <c r="A21" s="28">
        <v>8</v>
      </c>
      <c r="B21" s="20" t="s">
        <v>77</v>
      </c>
      <c r="C21" s="28" t="s">
        <v>4</v>
      </c>
      <c r="D21" s="65" t="s">
        <v>169</v>
      </c>
      <c r="E21" s="32">
        <v>152.63999999999999</v>
      </c>
      <c r="F21" s="32">
        <v>177.49</v>
      </c>
      <c r="G21" s="32">
        <v>172.66</v>
      </c>
      <c r="H21" s="32" t="s">
        <v>199</v>
      </c>
    </row>
    <row r="22" spans="1:11" s="27" customFormat="1" ht="18.75" customHeight="1" x14ac:dyDescent="0.25">
      <c r="A22" s="173" t="s">
        <v>161</v>
      </c>
      <c r="B22" s="174"/>
      <c r="C22" s="174"/>
      <c r="D22" s="174"/>
      <c r="E22" s="174"/>
      <c r="F22" s="174"/>
      <c r="G22" s="174"/>
      <c r="H22" s="175"/>
    </row>
    <row r="23" spans="1:11" s="27" customFormat="1" ht="18.75" hidden="1" customHeight="1" x14ac:dyDescent="0.25">
      <c r="A23" s="28"/>
      <c r="B23" s="18"/>
      <c r="C23" s="33"/>
      <c r="D23" s="64"/>
      <c r="E23" s="34"/>
      <c r="F23" s="34"/>
      <c r="G23" s="34"/>
      <c r="H23" s="176"/>
      <c r="I23" s="21"/>
      <c r="J23" s="21"/>
      <c r="K23" s="21"/>
    </row>
    <row r="24" spans="1:11" s="27" customFormat="1" ht="27.75" hidden="1" customHeight="1" x14ac:dyDescent="0.25">
      <c r="A24" s="28"/>
      <c r="B24" s="19"/>
      <c r="C24" s="33" t="s">
        <v>4</v>
      </c>
      <c r="D24" s="64"/>
      <c r="E24" s="34"/>
      <c r="F24" s="34"/>
      <c r="G24" s="34"/>
      <c r="H24" s="176"/>
    </row>
    <row r="25" spans="1:11" s="27" customFormat="1" ht="42" hidden="1" customHeight="1" x14ac:dyDescent="0.25">
      <c r="A25" s="28"/>
      <c r="B25" s="19"/>
      <c r="C25" s="33" t="s">
        <v>4</v>
      </c>
      <c r="D25" s="64"/>
      <c r="E25" s="34"/>
      <c r="F25" s="34"/>
      <c r="G25" s="34"/>
      <c r="H25" s="176"/>
    </row>
    <row r="26" spans="1:11" s="27" customFormat="1" ht="18.75" hidden="1" customHeight="1" x14ac:dyDescent="0.25">
      <c r="A26" s="35"/>
      <c r="B26" s="18"/>
      <c r="C26" s="29" t="s">
        <v>4</v>
      </c>
      <c r="D26" s="62"/>
      <c r="E26" s="34"/>
      <c r="F26" s="34"/>
      <c r="G26" s="56"/>
      <c r="H26" s="57"/>
      <c r="I26" s="22"/>
      <c r="J26" s="22"/>
      <c r="K26" s="22"/>
    </row>
    <row r="27" spans="1:11" s="27" customFormat="1" ht="30" hidden="1" customHeight="1" x14ac:dyDescent="0.25">
      <c r="A27" s="35"/>
      <c r="B27" s="19"/>
      <c r="C27" s="29" t="s">
        <v>4</v>
      </c>
      <c r="D27" s="62"/>
      <c r="E27" s="34"/>
      <c r="F27" s="34"/>
      <c r="G27" s="56"/>
      <c r="H27" s="57"/>
      <c r="I27" s="36"/>
    </row>
    <row r="28" spans="1:11" s="37" customFormat="1" ht="80.25" customHeight="1" x14ac:dyDescent="0.25">
      <c r="A28" s="32">
        <v>9</v>
      </c>
      <c r="B28" s="23" t="s">
        <v>79</v>
      </c>
      <c r="C28" s="28" t="s">
        <v>4</v>
      </c>
      <c r="D28" s="65" t="s">
        <v>169</v>
      </c>
      <c r="E28" s="79">
        <v>11</v>
      </c>
      <c r="F28" s="79">
        <v>1</v>
      </c>
      <c r="G28" s="79">
        <v>15</v>
      </c>
      <c r="H28" s="80" t="s">
        <v>205</v>
      </c>
    </row>
    <row r="29" spans="1:11" s="37" customFormat="1" ht="54" customHeight="1" x14ac:dyDescent="0.25">
      <c r="A29" s="32">
        <v>10</v>
      </c>
      <c r="B29" s="23" t="s">
        <v>80</v>
      </c>
      <c r="C29" s="28" t="s">
        <v>4</v>
      </c>
      <c r="D29" s="65" t="s">
        <v>170</v>
      </c>
      <c r="E29" s="79">
        <v>32</v>
      </c>
      <c r="F29" s="79">
        <v>18</v>
      </c>
      <c r="G29" s="79">
        <v>17</v>
      </c>
      <c r="H29" s="80" t="s">
        <v>206</v>
      </c>
    </row>
    <row r="30" spans="1:11" s="38" customFormat="1" ht="31.5" customHeight="1" x14ac:dyDescent="0.25">
      <c r="A30" s="171"/>
      <c r="B30" s="171"/>
      <c r="C30" s="171"/>
      <c r="D30" s="171"/>
      <c r="E30" s="171"/>
      <c r="F30" s="171"/>
      <c r="G30" s="171"/>
      <c r="H30" s="171"/>
    </row>
    <row r="31" spans="1:11" hidden="1" x14ac:dyDescent="0.25">
      <c r="B31" s="12" t="s">
        <v>151</v>
      </c>
      <c r="G31" s="24">
        <v>975</v>
      </c>
    </row>
    <row r="32" spans="1:11" hidden="1" x14ac:dyDescent="0.25">
      <c r="B32" s="12" t="s">
        <v>152</v>
      </c>
      <c r="G32" s="24">
        <v>42469</v>
      </c>
    </row>
  </sheetData>
  <mergeCells count="18">
    <mergeCell ref="A30:H30"/>
    <mergeCell ref="H18:H20"/>
    <mergeCell ref="A22:H22"/>
    <mergeCell ref="H23:H25"/>
    <mergeCell ref="A7:H7"/>
    <mergeCell ref="A11:H11"/>
    <mergeCell ref="A12:H12"/>
    <mergeCell ref="A17:H17"/>
    <mergeCell ref="A16:H16"/>
    <mergeCell ref="A2:H2"/>
    <mergeCell ref="A3:A5"/>
    <mergeCell ref="B3:B5"/>
    <mergeCell ref="C3:C5"/>
    <mergeCell ref="E3:G3"/>
    <mergeCell ref="H3:H5"/>
    <mergeCell ref="F4:G4"/>
    <mergeCell ref="E4:E5"/>
    <mergeCell ref="D3:D5"/>
  </mergeCells>
  <pageMargins left="0.70866141732283472" right="0.11811023622047245" top="0.35433070866141736" bottom="0.55118110236220474" header="0.31496062992125984" footer="0.31496062992125984"/>
  <pageSetup paperSize="9" scale="60" orientation="portrait" r:id="rId1"/>
  <rowBreaks count="1" manualBreakCount="1">
    <brk id="29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view="pageBreakPreview" topLeftCell="A18" zoomScale="110" zoomScaleSheetLayoutView="110" workbookViewId="0">
      <selection activeCell="H19" sqref="H19"/>
    </sheetView>
  </sheetViews>
  <sheetFormatPr defaultRowHeight="12.75" x14ac:dyDescent="0.2"/>
  <cols>
    <col min="1" max="1" width="4.5703125" style="41" customWidth="1"/>
    <col min="2" max="2" width="31.28515625" style="42" customWidth="1"/>
    <col min="3" max="3" width="16.7109375" style="43" customWidth="1"/>
    <col min="4" max="4" width="12.7109375" style="43" customWidth="1"/>
    <col min="5" max="5" width="11.7109375" style="43" customWidth="1"/>
    <col min="6" max="6" width="11.42578125" style="43" customWidth="1"/>
    <col min="7" max="7" width="15.28515625" style="43" customWidth="1"/>
    <col min="8" max="8" width="25.7109375" style="43" customWidth="1"/>
    <col min="9" max="9" width="68.5703125" style="44" customWidth="1"/>
    <col min="10" max="10" width="29.5703125" style="43" customWidth="1"/>
    <col min="11" max="16384" width="9.140625" style="43"/>
  </cols>
  <sheetData>
    <row r="1" spans="1:10" x14ac:dyDescent="0.2">
      <c r="J1" s="45" t="s">
        <v>167</v>
      </c>
    </row>
    <row r="3" spans="1:10" s="8" customFormat="1" ht="28.5" customHeight="1" x14ac:dyDescent="0.2">
      <c r="A3" s="7"/>
      <c r="B3" s="192" t="s">
        <v>189</v>
      </c>
      <c r="C3" s="192"/>
      <c r="D3" s="192"/>
      <c r="E3" s="192"/>
      <c r="F3" s="192"/>
      <c r="G3" s="192"/>
      <c r="H3" s="192"/>
      <c r="I3" s="192"/>
      <c r="J3" s="192"/>
    </row>
    <row r="5" spans="1:10" s="8" customFormat="1" x14ac:dyDescent="0.2">
      <c r="A5" s="193"/>
      <c r="B5" s="195" t="s">
        <v>172</v>
      </c>
      <c r="C5" s="195" t="s">
        <v>173</v>
      </c>
      <c r="D5" s="195" t="s">
        <v>15</v>
      </c>
      <c r="E5" s="195"/>
      <c r="F5" s="195" t="s">
        <v>16</v>
      </c>
      <c r="G5" s="195"/>
      <c r="H5" s="195" t="s">
        <v>14</v>
      </c>
      <c r="I5" s="195"/>
      <c r="J5" s="196" t="s">
        <v>17</v>
      </c>
    </row>
    <row r="6" spans="1:10" s="8" customFormat="1" ht="62.25" customHeight="1" x14ac:dyDescent="0.2">
      <c r="A6" s="194"/>
      <c r="B6" s="195"/>
      <c r="C6" s="195"/>
      <c r="D6" s="40" t="s">
        <v>20</v>
      </c>
      <c r="E6" s="40" t="s">
        <v>21</v>
      </c>
      <c r="F6" s="40" t="s">
        <v>20</v>
      </c>
      <c r="G6" s="40" t="s">
        <v>21</v>
      </c>
      <c r="H6" s="59" t="s">
        <v>18</v>
      </c>
      <c r="I6" s="40" t="s">
        <v>19</v>
      </c>
      <c r="J6" s="197"/>
    </row>
    <row r="7" spans="1:10" s="7" customFormat="1" x14ac:dyDescent="0.25">
      <c r="A7" s="9"/>
      <c r="B7" s="40">
        <v>1</v>
      </c>
      <c r="C7" s="9">
        <v>2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162">
        <v>10</v>
      </c>
      <c r="J7" s="9">
        <v>11</v>
      </c>
    </row>
    <row r="8" spans="1:10" s="8" customFormat="1" x14ac:dyDescent="0.2">
      <c r="A8" s="9"/>
      <c r="B8" s="198" t="s">
        <v>71</v>
      </c>
      <c r="C8" s="199"/>
      <c r="D8" s="199"/>
      <c r="E8" s="199"/>
      <c r="F8" s="199"/>
      <c r="G8" s="199"/>
      <c r="H8" s="199"/>
      <c r="I8" s="199"/>
      <c r="J8" s="200"/>
    </row>
    <row r="9" spans="1:10" s="8" customFormat="1" x14ac:dyDescent="0.2">
      <c r="A9" s="198" t="s">
        <v>163</v>
      </c>
      <c r="B9" s="199"/>
      <c r="C9" s="199"/>
      <c r="D9" s="199"/>
      <c r="E9" s="199"/>
      <c r="F9" s="199"/>
      <c r="G9" s="199"/>
      <c r="H9" s="199"/>
      <c r="I9" s="199"/>
      <c r="J9" s="200"/>
    </row>
    <row r="10" spans="1:10" ht="320.25" customHeight="1" x14ac:dyDescent="0.2">
      <c r="A10" s="46">
        <v>1</v>
      </c>
      <c r="B10" s="89" t="s">
        <v>90</v>
      </c>
      <c r="C10" s="74" t="s">
        <v>191</v>
      </c>
      <c r="D10" s="90">
        <v>44927</v>
      </c>
      <c r="E10" s="91">
        <v>45291</v>
      </c>
      <c r="F10" s="92">
        <v>44927</v>
      </c>
      <c r="G10" s="91">
        <v>45291</v>
      </c>
      <c r="H10" s="93" t="s">
        <v>93</v>
      </c>
      <c r="I10" s="94" t="s">
        <v>216</v>
      </c>
      <c r="J10" s="46" t="s">
        <v>112</v>
      </c>
    </row>
    <row r="11" spans="1:10" x14ac:dyDescent="0.2">
      <c r="A11" s="189" t="s">
        <v>165</v>
      </c>
      <c r="B11" s="190"/>
      <c r="C11" s="190"/>
      <c r="D11" s="190"/>
      <c r="E11" s="190"/>
      <c r="F11" s="190"/>
      <c r="G11" s="190"/>
      <c r="H11" s="190"/>
      <c r="I11" s="190"/>
      <c r="J11" s="191"/>
    </row>
    <row r="12" spans="1:10" ht="211.5" customHeight="1" x14ac:dyDescent="0.2">
      <c r="A12" s="46">
        <v>2</v>
      </c>
      <c r="B12" s="89" t="s">
        <v>166</v>
      </c>
      <c r="C12" s="74" t="s">
        <v>191</v>
      </c>
      <c r="D12" s="90">
        <v>44927</v>
      </c>
      <c r="E12" s="91">
        <v>45291</v>
      </c>
      <c r="F12" s="92">
        <v>44927</v>
      </c>
      <c r="G12" s="91">
        <v>45291</v>
      </c>
      <c r="H12" s="93" t="s">
        <v>94</v>
      </c>
      <c r="I12" s="96" t="s">
        <v>217</v>
      </c>
      <c r="J12" s="46" t="s">
        <v>112</v>
      </c>
    </row>
    <row r="13" spans="1:10" ht="166.5" customHeight="1" x14ac:dyDescent="0.2">
      <c r="A13" s="46">
        <v>3</v>
      </c>
      <c r="B13" s="95" t="s">
        <v>91</v>
      </c>
      <c r="C13" s="74" t="s">
        <v>191</v>
      </c>
      <c r="D13" s="90">
        <v>44928</v>
      </c>
      <c r="E13" s="91">
        <v>45292</v>
      </c>
      <c r="F13" s="92">
        <v>44928</v>
      </c>
      <c r="G13" s="91">
        <v>45292</v>
      </c>
      <c r="H13" s="93" t="s">
        <v>95</v>
      </c>
      <c r="I13" s="96" t="s">
        <v>218</v>
      </c>
      <c r="J13" s="46" t="s">
        <v>112</v>
      </c>
    </row>
    <row r="14" spans="1:10" s="8" customFormat="1" x14ac:dyDescent="0.2">
      <c r="A14" s="198" t="s">
        <v>92</v>
      </c>
      <c r="B14" s="199"/>
      <c r="C14" s="199"/>
      <c r="D14" s="199"/>
      <c r="E14" s="199"/>
      <c r="F14" s="199"/>
      <c r="G14" s="199"/>
      <c r="H14" s="199"/>
      <c r="I14" s="199"/>
      <c r="J14" s="200"/>
    </row>
    <row r="15" spans="1:10" s="8" customFormat="1" x14ac:dyDescent="0.2">
      <c r="A15" s="198" t="s">
        <v>162</v>
      </c>
      <c r="B15" s="199"/>
      <c r="C15" s="199"/>
      <c r="D15" s="199"/>
      <c r="E15" s="199"/>
      <c r="F15" s="199"/>
      <c r="G15" s="199"/>
      <c r="H15" s="199"/>
      <c r="I15" s="199"/>
      <c r="J15" s="200"/>
    </row>
    <row r="16" spans="1:10" ht="16.5" customHeight="1" x14ac:dyDescent="0.2">
      <c r="A16" s="189" t="s">
        <v>161</v>
      </c>
      <c r="B16" s="190"/>
      <c r="C16" s="190"/>
      <c r="D16" s="190"/>
      <c r="E16" s="190"/>
      <c r="F16" s="190"/>
      <c r="G16" s="190"/>
      <c r="H16" s="190"/>
      <c r="I16" s="190"/>
      <c r="J16" s="191"/>
    </row>
    <row r="17" spans="1:10" ht="134.25" customHeight="1" x14ac:dyDescent="0.2">
      <c r="A17" s="47">
        <v>6</v>
      </c>
      <c r="B17" s="95" t="s">
        <v>192</v>
      </c>
      <c r="C17" s="74" t="s">
        <v>164</v>
      </c>
      <c r="D17" s="90">
        <v>44927</v>
      </c>
      <c r="E17" s="91">
        <v>45291</v>
      </c>
      <c r="F17" s="92">
        <v>44927</v>
      </c>
      <c r="G17" s="91">
        <v>45291</v>
      </c>
      <c r="H17" s="97" t="s">
        <v>96</v>
      </c>
      <c r="I17" s="98" t="s">
        <v>219</v>
      </c>
      <c r="J17" s="46" t="s">
        <v>112</v>
      </c>
    </row>
    <row r="18" spans="1:10" ht="177" customHeight="1" x14ac:dyDescent="0.2">
      <c r="A18" s="47">
        <v>7</v>
      </c>
      <c r="B18" s="89" t="s">
        <v>193</v>
      </c>
      <c r="C18" s="74" t="s">
        <v>191</v>
      </c>
      <c r="D18" s="90">
        <v>44927</v>
      </c>
      <c r="E18" s="91">
        <v>45291</v>
      </c>
      <c r="F18" s="90">
        <v>44927</v>
      </c>
      <c r="G18" s="91">
        <v>45291</v>
      </c>
      <c r="H18" s="93" t="s">
        <v>97</v>
      </c>
      <c r="I18" s="94" t="s">
        <v>220</v>
      </c>
      <c r="J18" s="46" t="s">
        <v>112</v>
      </c>
    </row>
    <row r="19" spans="1:10" ht="171.75" customHeight="1" x14ac:dyDescent="0.2">
      <c r="A19" s="46">
        <v>8</v>
      </c>
      <c r="B19" s="89" t="s">
        <v>194</v>
      </c>
      <c r="C19" s="74" t="s">
        <v>191</v>
      </c>
      <c r="D19" s="90">
        <v>44927</v>
      </c>
      <c r="E19" s="91">
        <v>45291</v>
      </c>
      <c r="F19" s="90">
        <v>44927</v>
      </c>
      <c r="G19" s="91">
        <v>45291</v>
      </c>
      <c r="H19" s="93" t="s">
        <v>97</v>
      </c>
      <c r="I19" s="99" t="s">
        <v>221</v>
      </c>
      <c r="J19" s="46" t="s">
        <v>112</v>
      </c>
    </row>
    <row r="20" spans="1:10" ht="180" customHeight="1" x14ac:dyDescent="0.2"/>
  </sheetData>
  <mergeCells count="14">
    <mergeCell ref="A16:J16"/>
    <mergeCell ref="A11:J11"/>
    <mergeCell ref="B3:J3"/>
    <mergeCell ref="A5:A6"/>
    <mergeCell ref="B5:B6"/>
    <mergeCell ref="C5:C6"/>
    <mergeCell ref="D5:E5"/>
    <mergeCell ref="F5:G5"/>
    <mergeCell ref="J5:J6"/>
    <mergeCell ref="H5:I5"/>
    <mergeCell ref="A14:J14"/>
    <mergeCell ref="A15:J15"/>
    <mergeCell ref="B8:J8"/>
    <mergeCell ref="A9:J9"/>
  </mergeCells>
  <pageMargins left="0.70866141732283472" right="0.70866141732283472" top="0.35433070866141736" bottom="0.15748031496062992" header="0.31496062992125984" footer="0.11811023622047245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82"/>
  <sheetViews>
    <sheetView view="pageBreakPreview" topLeftCell="A4" zoomScaleSheetLayoutView="100" workbookViewId="0">
      <selection activeCell="C74" sqref="C74"/>
    </sheetView>
  </sheetViews>
  <sheetFormatPr defaultColWidth="8.85546875" defaultRowHeight="12.75" x14ac:dyDescent="0.2"/>
  <cols>
    <col min="1" max="1" width="20.7109375" style="232" customWidth="1"/>
    <col min="2" max="2" width="39.85546875" style="232" customWidth="1"/>
    <col min="3" max="3" width="19" style="268" customWidth="1"/>
    <col min="4" max="4" width="12.5703125" style="268" customWidth="1"/>
    <col min="5" max="5" width="12.7109375" style="269" customWidth="1"/>
    <col min="6" max="6" width="12.140625" style="269" customWidth="1"/>
    <col min="7" max="16384" width="8.85546875" style="232"/>
  </cols>
  <sheetData>
    <row r="1" spans="1:6" hidden="1" x14ac:dyDescent="0.2">
      <c r="A1" s="230"/>
      <c r="B1" s="230"/>
      <c r="C1" s="230"/>
      <c r="D1" s="230"/>
      <c r="E1" s="231"/>
      <c r="F1" s="231"/>
    </row>
    <row r="2" spans="1:6" x14ac:dyDescent="0.2">
      <c r="A2" s="233"/>
      <c r="B2" s="233"/>
      <c r="C2" s="233"/>
      <c r="D2" s="233"/>
      <c r="E2" s="234"/>
      <c r="F2" s="234" t="s">
        <v>177</v>
      </c>
    </row>
    <row r="3" spans="1:6" ht="48.75" customHeight="1" x14ac:dyDescent="0.2">
      <c r="A3" s="235" t="s">
        <v>175</v>
      </c>
      <c r="B3" s="235"/>
      <c r="C3" s="235"/>
      <c r="D3" s="235"/>
      <c r="E3" s="235"/>
      <c r="F3" s="235"/>
    </row>
    <row r="4" spans="1:6" ht="15" customHeight="1" x14ac:dyDescent="0.2">
      <c r="A4" s="236" t="s">
        <v>7</v>
      </c>
      <c r="B4" s="236" t="s">
        <v>174</v>
      </c>
      <c r="C4" s="236" t="s">
        <v>8</v>
      </c>
      <c r="D4" s="236" t="s">
        <v>201</v>
      </c>
      <c r="E4" s="236" t="s">
        <v>202</v>
      </c>
      <c r="F4" s="237" t="s">
        <v>23</v>
      </c>
    </row>
    <row r="5" spans="1:6" ht="47.25" customHeight="1" x14ac:dyDescent="0.2">
      <c r="A5" s="238"/>
      <c r="B5" s="238"/>
      <c r="C5" s="238"/>
      <c r="D5" s="238"/>
      <c r="E5" s="238"/>
      <c r="F5" s="239"/>
    </row>
    <row r="6" spans="1:6" ht="12.75" customHeight="1" x14ac:dyDescent="0.2">
      <c r="A6" s="240">
        <v>1</v>
      </c>
      <c r="B6" s="240">
        <v>2</v>
      </c>
      <c r="C6" s="240">
        <v>3</v>
      </c>
      <c r="D6" s="240">
        <v>4</v>
      </c>
      <c r="E6" s="241">
        <v>5</v>
      </c>
      <c r="F6" s="241">
        <v>6</v>
      </c>
    </row>
    <row r="7" spans="1:6" ht="15" x14ac:dyDescent="0.2">
      <c r="A7" s="242" t="s">
        <v>9</v>
      </c>
      <c r="B7" s="243" t="s">
        <v>81</v>
      </c>
      <c r="C7" s="244" t="s">
        <v>10</v>
      </c>
      <c r="D7" s="15">
        <v>0</v>
      </c>
      <c r="E7" s="15">
        <v>0</v>
      </c>
      <c r="F7" s="15">
        <v>0</v>
      </c>
    </row>
    <row r="8" spans="1:6" ht="15" customHeight="1" x14ac:dyDescent="0.2">
      <c r="A8" s="242"/>
      <c r="B8" s="243"/>
      <c r="C8" s="244" t="s">
        <v>24</v>
      </c>
      <c r="D8" s="15"/>
      <c r="E8" s="15"/>
      <c r="F8" s="15"/>
    </row>
    <row r="9" spans="1:6" ht="15" x14ac:dyDescent="0.2">
      <c r="A9" s="242"/>
      <c r="B9" s="243"/>
      <c r="C9" s="245" t="s">
        <v>222</v>
      </c>
      <c r="D9" s="15">
        <v>0</v>
      </c>
      <c r="E9" s="15">
        <v>0</v>
      </c>
      <c r="F9" s="15">
        <v>0</v>
      </c>
    </row>
    <row r="10" spans="1:6" ht="38.25" x14ac:dyDescent="0.2">
      <c r="A10" s="242"/>
      <c r="B10" s="243"/>
      <c r="C10" s="245" t="s">
        <v>223</v>
      </c>
      <c r="D10" s="15">
        <v>0</v>
      </c>
      <c r="E10" s="15">
        <v>0</v>
      </c>
      <c r="F10" s="15">
        <v>0</v>
      </c>
    </row>
    <row r="11" spans="1:6" ht="15" customHeight="1" x14ac:dyDescent="0.2">
      <c r="A11" s="242"/>
      <c r="B11" s="243"/>
      <c r="C11" s="245" t="s">
        <v>224</v>
      </c>
      <c r="D11" s="15">
        <v>0</v>
      </c>
      <c r="E11" s="15">
        <v>0</v>
      </c>
      <c r="F11" s="15">
        <v>0</v>
      </c>
    </row>
    <row r="12" spans="1:6" ht="27" customHeight="1" x14ac:dyDescent="0.2">
      <c r="A12" s="242"/>
      <c r="B12" s="243"/>
      <c r="C12" s="245" t="s">
        <v>176</v>
      </c>
      <c r="D12" s="246">
        <v>0</v>
      </c>
      <c r="E12" s="15">
        <v>0</v>
      </c>
      <c r="F12" s="15">
        <v>0</v>
      </c>
    </row>
    <row r="13" spans="1:6" ht="18" hidden="1" customHeight="1" x14ac:dyDescent="0.2">
      <c r="A13" s="242"/>
      <c r="B13" s="243"/>
      <c r="C13" s="245"/>
      <c r="D13" s="245"/>
      <c r="E13" s="15"/>
      <c r="F13" s="15"/>
    </row>
    <row r="14" spans="1:6" ht="15" hidden="1" x14ac:dyDescent="0.2">
      <c r="A14" s="242"/>
      <c r="B14" s="247"/>
      <c r="C14" s="245"/>
      <c r="D14" s="245"/>
      <c r="E14" s="15"/>
      <c r="F14" s="15"/>
    </row>
    <row r="15" spans="1:6" ht="0.75" customHeight="1" x14ac:dyDescent="0.2">
      <c r="A15" s="248"/>
      <c r="B15" s="249"/>
      <c r="C15" s="249"/>
      <c r="D15" s="249"/>
      <c r="E15" s="249"/>
      <c r="F15" s="249"/>
    </row>
    <row r="16" spans="1:6" ht="15" x14ac:dyDescent="0.2">
      <c r="A16" s="250" t="s">
        <v>11</v>
      </c>
      <c r="B16" s="251" t="s">
        <v>82</v>
      </c>
      <c r="C16" s="244" t="s">
        <v>10</v>
      </c>
      <c r="D16" s="246">
        <v>0</v>
      </c>
      <c r="E16" s="15">
        <f>E18+E20+E21+E22+E23+E24</f>
        <v>0</v>
      </c>
      <c r="F16" s="15">
        <f>F18+F20+F21+F22+F23+F24</f>
        <v>0</v>
      </c>
    </row>
    <row r="17" spans="1:6" ht="15" x14ac:dyDescent="0.2">
      <c r="A17" s="250"/>
      <c r="B17" s="251"/>
      <c r="C17" s="244" t="s">
        <v>24</v>
      </c>
      <c r="D17" s="244"/>
      <c r="E17" s="16"/>
      <c r="F17" s="16"/>
    </row>
    <row r="18" spans="1:6" ht="15" x14ac:dyDescent="0.2">
      <c r="A18" s="250"/>
      <c r="B18" s="251"/>
      <c r="C18" s="245" t="s">
        <v>222</v>
      </c>
      <c r="D18" s="15">
        <v>0</v>
      </c>
      <c r="E18" s="15">
        <v>0</v>
      </c>
      <c r="F18" s="15">
        <v>0</v>
      </c>
    </row>
    <row r="19" spans="1:6" ht="38.25" x14ac:dyDescent="0.2">
      <c r="A19" s="250"/>
      <c r="B19" s="251"/>
      <c r="C19" s="245" t="s">
        <v>223</v>
      </c>
      <c r="D19" s="15">
        <v>0</v>
      </c>
      <c r="E19" s="15">
        <v>0</v>
      </c>
      <c r="F19" s="15">
        <v>0</v>
      </c>
    </row>
    <row r="20" spans="1:6" ht="15" x14ac:dyDescent="0.2">
      <c r="A20" s="250"/>
      <c r="B20" s="251"/>
      <c r="C20" s="245" t="s">
        <v>224</v>
      </c>
      <c r="D20" s="15">
        <v>0</v>
      </c>
      <c r="E20" s="15">
        <v>0</v>
      </c>
      <c r="F20" s="15">
        <v>0</v>
      </c>
    </row>
    <row r="21" spans="1:6" ht="25.5" x14ac:dyDescent="0.2">
      <c r="A21" s="250"/>
      <c r="B21" s="251"/>
      <c r="C21" s="245" t="s">
        <v>176</v>
      </c>
      <c r="D21" s="246">
        <v>0</v>
      </c>
      <c r="E21" s="15">
        <v>0</v>
      </c>
      <c r="F21" s="15">
        <v>0</v>
      </c>
    </row>
    <row r="22" spans="1:6" ht="15" hidden="1" x14ac:dyDescent="0.2">
      <c r="A22" s="250"/>
      <c r="B22" s="251"/>
      <c r="C22" s="245"/>
      <c r="D22" s="246"/>
      <c r="E22" s="15"/>
      <c r="F22" s="15"/>
    </row>
    <row r="23" spans="1:6" ht="15" hidden="1" x14ac:dyDescent="0.2">
      <c r="A23" s="250"/>
      <c r="B23" s="251"/>
      <c r="C23" s="245"/>
      <c r="D23" s="246"/>
      <c r="E23" s="15"/>
      <c r="F23" s="15"/>
    </row>
    <row r="24" spans="1:6" ht="15" hidden="1" x14ac:dyDescent="0.2">
      <c r="A24" s="250"/>
      <c r="B24" s="252"/>
      <c r="C24" s="245"/>
      <c r="D24" s="246"/>
      <c r="E24" s="15"/>
      <c r="F24" s="15"/>
    </row>
    <row r="25" spans="1:6" ht="12.75" customHeight="1" x14ac:dyDescent="0.2">
      <c r="A25" s="253" t="s">
        <v>25</v>
      </c>
      <c r="B25" s="253" t="s">
        <v>83</v>
      </c>
      <c r="C25" s="254" t="s">
        <v>10</v>
      </c>
      <c r="D25" s="255">
        <v>0</v>
      </c>
      <c r="E25" s="15">
        <v>0</v>
      </c>
      <c r="F25" s="15">
        <v>0</v>
      </c>
    </row>
    <row r="26" spans="1:6" ht="12.75" customHeight="1" x14ac:dyDescent="0.2">
      <c r="A26" s="256"/>
      <c r="B26" s="256"/>
      <c r="C26" s="244" t="s">
        <v>24</v>
      </c>
      <c r="D26" s="257"/>
      <c r="E26" s="13"/>
      <c r="F26" s="13"/>
    </row>
    <row r="27" spans="1:6" ht="12.75" customHeight="1" x14ac:dyDescent="0.2">
      <c r="A27" s="256"/>
      <c r="B27" s="256"/>
      <c r="C27" s="245" t="s">
        <v>222</v>
      </c>
      <c r="D27" s="15">
        <v>0</v>
      </c>
      <c r="E27" s="15">
        <v>0</v>
      </c>
      <c r="F27" s="15">
        <v>0</v>
      </c>
    </row>
    <row r="28" spans="1:6" ht="41.25" customHeight="1" x14ac:dyDescent="0.2">
      <c r="A28" s="256"/>
      <c r="B28" s="256"/>
      <c r="C28" s="245" t="s">
        <v>223</v>
      </c>
      <c r="D28" s="15">
        <v>0</v>
      </c>
      <c r="E28" s="15">
        <v>0</v>
      </c>
      <c r="F28" s="15">
        <v>0</v>
      </c>
    </row>
    <row r="29" spans="1:6" ht="15" x14ac:dyDescent="0.2">
      <c r="A29" s="256"/>
      <c r="B29" s="256"/>
      <c r="C29" s="245" t="s">
        <v>224</v>
      </c>
      <c r="D29" s="15">
        <v>0</v>
      </c>
      <c r="E29" s="15">
        <v>0</v>
      </c>
      <c r="F29" s="15">
        <v>0</v>
      </c>
    </row>
    <row r="30" spans="1:6" ht="25.5" x14ac:dyDescent="0.2">
      <c r="A30" s="256"/>
      <c r="B30" s="256"/>
      <c r="C30" s="245" t="s">
        <v>176</v>
      </c>
      <c r="D30" s="246">
        <v>0</v>
      </c>
      <c r="E30" s="15">
        <v>0</v>
      </c>
      <c r="F30" s="15">
        <v>0</v>
      </c>
    </row>
    <row r="31" spans="1:6" ht="15" hidden="1" x14ac:dyDescent="0.2">
      <c r="A31" s="256"/>
      <c r="B31" s="256"/>
      <c r="C31" s="257"/>
      <c r="D31" s="257"/>
      <c r="E31" s="15"/>
      <c r="F31" s="15"/>
    </row>
    <row r="32" spans="1:6" ht="15" hidden="1" x14ac:dyDescent="0.2">
      <c r="A32" s="256"/>
      <c r="B32" s="256"/>
      <c r="C32" s="257"/>
      <c r="D32" s="257"/>
      <c r="E32" s="15"/>
      <c r="F32" s="15"/>
    </row>
    <row r="33" spans="1:6" ht="15" hidden="1" x14ac:dyDescent="0.2">
      <c r="A33" s="258"/>
      <c r="B33" s="258"/>
      <c r="C33" s="257"/>
      <c r="D33" s="257"/>
      <c r="E33" s="15"/>
      <c r="F33" s="15"/>
    </row>
    <row r="34" spans="1:6" ht="12.75" customHeight="1" x14ac:dyDescent="0.2">
      <c r="A34" s="253" t="s">
        <v>26</v>
      </c>
      <c r="B34" s="253" t="s">
        <v>84</v>
      </c>
      <c r="C34" s="254" t="s">
        <v>10</v>
      </c>
      <c r="D34" s="255">
        <v>0</v>
      </c>
      <c r="E34" s="15">
        <v>0</v>
      </c>
      <c r="F34" s="15">
        <v>0</v>
      </c>
    </row>
    <row r="35" spans="1:6" x14ac:dyDescent="0.2">
      <c r="A35" s="256"/>
      <c r="B35" s="256"/>
      <c r="C35" s="244" t="s">
        <v>24</v>
      </c>
      <c r="D35" s="257"/>
      <c r="E35" s="13"/>
      <c r="F35" s="13"/>
    </row>
    <row r="36" spans="1:6" ht="15" x14ac:dyDescent="0.2">
      <c r="A36" s="256"/>
      <c r="B36" s="256"/>
      <c r="C36" s="245" t="s">
        <v>222</v>
      </c>
      <c r="D36" s="15">
        <v>0</v>
      </c>
      <c r="E36" s="15">
        <v>0</v>
      </c>
      <c r="F36" s="15">
        <v>0</v>
      </c>
    </row>
    <row r="37" spans="1:6" ht="38.25" x14ac:dyDescent="0.2">
      <c r="A37" s="256"/>
      <c r="B37" s="256"/>
      <c r="C37" s="245" t="s">
        <v>223</v>
      </c>
      <c r="D37" s="15">
        <v>0</v>
      </c>
      <c r="E37" s="15">
        <v>0</v>
      </c>
      <c r="F37" s="15">
        <v>0</v>
      </c>
    </row>
    <row r="38" spans="1:6" ht="15" x14ac:dyDescent="0.2">
      <c r="A38" s="256"/>
      <c r="B38" s="256"/>
      <c r="C38" s="245" t="s">
        <v>224</v>
      </c>
      <c r="D38" s="15">
        <v>0</v>
      </c>
      <c r="E38" s="15">
        <v>0</v>
      </c>
      <c r="F38" s="15">
        <v>0</v>
      </c>
    </row>
    <row r="39" spans="1:6" ht="25.5" x14ac:dyDescent="0.2">
      <c r="A39" s="256"/>
      <c r="B39" s="256"/>
      <c r="C39" s="245" t="s">
        <v>176</v>
      </c>
      <c r="D39" s="246">
        <v>0</v>
      </c>
      <c r="E39" s="15">
        <v>0</v>
      </c>
      <c r="F39" s="15">
        <v>0</v>
      </c>
    </row>
    <row r="40" spans="1:6" ht="12.75" customHeight="1" x14ac:dyDescent="0.2">
      <c r="A40" s="259" t="s">
        <v>27</v>
      </c>
      <c r="B40" s="259" t="s">
        <v>85</v>
      </c>
      <c r="C40" s="254" t="s">
        <v>10</v>
      </c>
      <c r="D40" s="255">
        <v>0</v>
      </c>
      <c r="E40" s="15">
        <v>0</v>
      </c>
      <c r="F40" s="15">
        <v>0</v>
      </c>
    </row>
    <row r="41" spans="1:6" x14ac:dyDescent="0.2">
      <c r="A41" s="259"/>
      <c r="B41" s="259"/>
      <c r="C41" s="244" t="s">
        <v>24</v>
      </c>
      <c r="D41" s="257"/>
      <c r="E41" s="14"/>
      <c r="F41" s="14"/>
    </row>
    <row r="42" spans="1:6" ht="15" x14ac:dyDescent="0.2">
      <c r="A42" s="259"/>
      <c r="B42" s="259"/>
      <c r="C42" s="245" t="s">
        <v>222</v>
      </c>
      <c r="D42" s="15">
        <v>0</v>
      </c>
      <c r="E42" s="15">
        <v>0</v>
      </c>
      <c r="F42" s="15">
        <v>0</v>
      </c>
    </row>
    <row r="43" spans="1:6" ht="38.25" x14ac:dyDescent="0.2">
      <c r="A43" s="259"/>
      <c r="B43" s="259"/>
      <c r="C43" s="245" t="s">
        <v>223</v>
      </c>
      <c r="D43" s="15">
        <v>0</v>
      </c>
      <c r="E43" s="15">
        <v>0</v>
      </c>
      <c r="F43" s="15">
        <v>0</v>
      </c>
    </row>
    <row r="44" spans="1:6" ht="15" x14ac:dyDescent="0.2">
      <c r="A44" s="259"/>
      <c r="B44" s="259"/>
      <c r="C44" s="245" t="s">
        <v>224</v>
      </c>
      <c r="D44" s="15">
        <v>0</v>
      </c>
      <c r="E44" s="15">
        <v>0</v>
      </c>
      <c r="F44" s="15">
        <v>0</v>
      </c>
    </row>
    <row r="45" spans="1:6" ht="23.25" customHeight="1" x14ac:dyDescent="0.2">
      <c r="A45" s="259"/>
      <c r="B45" s="259"/>
      <c r="C45" s="245" t="s">
        <v>176</v>
      </c>
      <c r="D45" s="246">
        <v>0</v>
      </c>
      <c r="E45" s="15">
        <v>0</v>
      </c>
      <c r="F45" s="15">
        <v>0</v>
      </c>
    </row>
    <row r="46" spans="1:6" hidden="1" x14ac:dyDescent="0.2">
      <c r="A46" s="248"/>
      <c r="B46" s="249"/>
      <c r="C46" s="249"/>
      <c r="D46" s="249"/>
      <c r="E46" s="249"/>
      <c r="F46" s="249"/>
    </row>
    <row r="47" spans="1:6" ht="15" x14ac:dyDescent="0.2">
      <c r="A47" s="260" t="s">
        <v>28</v>
      </c>
      <c r="B47" s="261" t="s">
        <v>86</v>
      </c>
      <c r="C47" s="244" t="s">
        <v>10</v>
      </c>
      <c r="D47" s="15">
        <v>0</v>
      </c>
      <c r="E47" s="15">
        <v>0</v>
      </c>
      <c r="F47" s="15">
        <v>0</v>
      </c>
    </row>
    <row r="48" spans="1:6" x14ac:dyDescent="0.2">
      <c r="A48" s="262"/>
      <c r="B48" s="263"/>
      <c r="C48" s="244" t="s">
        <v>24</v>
      </c>
      <c r="D48" s="245"/>
      <c r="E48" s="13"/>
      <c r="F48" s="13"/>
    </row>
    <row r="49" spans="1:6" ht="15" x14ac:dyDescent="0.2">
      <c r="A49" s="262"/>
      <c r="B49" s="263"/>
      <c r="C49" s="245" t="s">
        <v>222</v>
      </c>
      <c r="D49" s="15">
        <v>0</v>
      </c>
      <c r="E49" s="15">
        <v>0</v>
      </c>
      <c r="F49" s="15">
        <v>0</v>
      </c>
    </row>
    <row r="50" spans="1:6" ht="38.25" x14ac:dyDescent="0.2">
      <c r="A50" s="262"/>
      <c r="B50" s="263"/>
      <c r="C50" s="245" t="s">
        <v>223</v>
      </c>
      <c r="D50" s="15">
        <v>0</v>
      </c>
      <c r="E50" s="15">
        <v>0</v>
      </c>
      <c r="F50" s="15">
        <v>0</v>
      </c>
    </row>
    <row r="51" spans="1:6" ht="15" x14ac:dyDescent="0.2">
      <c r="A51" s="262"/>
      <c r="B51" s="263"/>
      <c r="C51" s="245" t="s">
        <v>224</v>
      </c>
      <c r="D51" s="15">
        <v>0</v>
      </c>
      <c r="E51" s="15">
        <v>0</v>
      </c>
      <c r="F51" s="15">
        <v>0</v>
      </c>
    </row>
    <row r="52" spans="1:6" ht="25.5" x14ac:dyDescent="0.2">
      <c r="A52" s="262"/>
      <c r="B52" s="263"/>
      <c r="C52" s="245" t="s">
        <v>176</v>
      </c>
      <c r="D52" s="246">
        <v>0</v>
      </c>
      <c r="E52" s="15">
        <v>0</v>
      </c>
      <c r="F52" s="15">
        <v>0</v>
      </c>
    </row>
    <row r="53" spans="1:6" ht="12.75" customHeight="1" x14ac:dyDescent="0.2">
      <c r="A53" s="259" t="s">
        <v>29</v>
      </c>
      <c r="B53" s="264" t="s">
        <v>87</v>
      </c>
      <c r="C53" s="244" t="s">
        <v>10</v>
      </c>
      <c r="D53" s="15">
        <v>0</v>
      </c>
      <c r="E53" s="15">
        <v>0</v>
      </c>
      <c r="F53" s="15">
        <v>0</v>
      </c>
    </row>
    <row r="54" spans="1:6" ht="15" x14ac:dyDescent="0.2">
      <c r="A54" s="259"/>
      <c r="B54" s="264"/>
      <c r="C54" s="244" t="s">
        <v>24</v>
      </c>
      <c r="D54" s="257"/>
      <c r="E54" s="15"/>
      <c r="F54" s="15"/>
    </row>
    <row r="55" spans="1:6" ht="15" x14ac:dyDescent="0.2">
      <c r="A55" s="259"/>
      <c r="B55" s="264"/>
      <c r="C55" s="245" t="s">
        <v>222</v>
      </c>
      <c r="D55" s="15">
        <v>0</v>
      </c>
      <c r="E55" s="15">
        <v>0</v>
      </c>
      <c r="F55" s="15">
        <v>0</v>
      </c>
    </row>
    <row r="56" spans="1:6" ht="38.25" x14ac:dyDescent="0.2">
      <c r="A56" s="259"/>
      <c r="B56" s="264"/>
      <c r="C56" s="245" t="s">
        <v>223</v>
      </c>
      <c r="D56" s="15">
        <v>0</v>
      </c>
      <c r="E56" s="15">
        <v>0</v>
      </c>
      <c r="F56" s="15">
        <v>0</v>
      </c>
    </row>
    <row r="57" spans="1:6" ht="15" x14ac:dyDescent="0.2">
      <c r="A57" s="259"/>
      <c r="B57" s="264"/>
      <c r="C57" s="245" t="s">
        <v>224</v>
      </c>
      <c r="D57" s="15">
        <v>0</v>
      </c>
      <c r="E57" s="15">
        <v>0</v>
      </c>
      <c r="F57" s="15">
        <v>0</v>
      </c>
    </row>
    <row r="58" spans="1:6" ht="25.5" x14ac:dyDescent="0.2">
      <c r="A58" s="259"/>
      <c r="B58" s="264"/>
      <c r="C58" s="245" t="s">
        <v>176</v>
      </c>
      <c r="D58" s="246">
        <v>0</v>
      </c>
      <c r="E58" s="15">
        <v>0</v>
      </c>
      <c r="F58" s="15">
        <v>0</v>
      </c>
    </row>
    <row r="59" spans="1:6" ht="12.75" customHeight="1" x14ac:dyDescent="0.2">
      <c r="A59" s="259" t="s">
        <v>30</v>
      </c>
      <c r="B59" s="264" t="s">
        <v>179</v>
      </c>
      <c r="C59" s="244" t="s">
        <v>10</v>
      </c>
      <c r="D59" s="15">
        <v>0</v>
      </c>
      <c r="E59" s="15">
        <v>0</v>
      </c>
      <c r="F59" s="15">
        <v>0</v>
      </c>
    </row>
    <row r="60" spans="1:6" ht="15" x14ac:dyDescent="0.2">
      <c r="A60" s="259"/>
      <c r="B60" s="264"/>
      <c r="C60" s="244" t="s">
        <v>24</v>
      </c>
      <c r="D60" s="257"/>
      <c r="E60" s="15"/>
      <c r="F60" s="15"/>
    </row>
    <row r="61" spans="1:6" ht="15" x14ac:dyDescent="0.2">
      <c r="A61" s="259"/>
      <c r="B61" s="264"/>
      <c r="C61" s="245" t="s">
        <v>222</v>
      </c>
      <c r="D61" s="15">
        <v>0</v>
      </c>
      <c r="E61" s="15">
        <v>0</v>
      </c>
      <c r="F61" s="15">
        <v>0</v>
      </c>
    </row>
    <row r="62" spans="1:6" ht="38.25" x14ac:dyDescent="0.2">
      <c r="A62" s="259"/>
      <c r="B62" s="264"/>
      <c r="C62" s="245" t="s">
        <v>223</v>
      </c>
      <c r="D62" s="15">
        <v>0</v>
      </c>
      <c r="E62" s="15">
        <v>0</v>
      </c>
      <c r="F62" s="15">
        <v>0</v>
      </c>
    </row>
    <row r="63" spans="1:6" ht="15" x14ac:dyDescent="0.2">
      <c r="A63" s="259"/>
      <c r="B63" s="264"/>
      <c r="C63" s="245" t="s">
        <v>224</v>
      </c>
      <c r="D63" s="15">
        <v>0</v>
      </c>
      <c r="E63" s="15">
        <v>0</v>
      </c>
      <c r="F63" s="15">
        <v>0</v>
      </c>
    </row>
    <row r="64" spans="1:6" ht="25.5" x14ac:dyDescent="0.2">
      <c r="A64" s="259"/>
      <c r="B64" s="264"/>
      <c r="C64" s="245" t="s">
        <v>176</v>
      </c>
      <c r="D64" s="246">
        <v>0</v>
      </c>
      <c r="E64" s="15">
        <v>0</v>
      </c>
      <c r="F64" s="15">
        <v>0</v>
      </c>
    </row>
    <row r="65" spans="1:6" ht="12.75" customHeight="1" x14ac:dyDescent="0.2">
      <c r="A65" s="265" t="s">
        <v>31</v>
      </c>
      <c r="B65" s="265" t="s">
        <v>88</v>
      </c>
      <c r="C65" s="244" t="s">
        <v>10</v>
      </c>
      <c r="D65" s="15">
        <v>0</v>
      </c>
      <c r="E65" s="13"/>
      <c r="F65" s="13"/>
    </row>
    <row r="66" spans="1:6" ht="15" x14ac:dyDescent="0.2">
      <c r="A66" s="266"/>
      <c r="B66" s="266"/>
      <c r="C66" s="244" t="s">
        <v>24</v>
      </c>
      <c r="D66" s="15">
        <v>0</v>
      </c>
      <c r="E66" s="15">
        <v>0</v>
      </c>
      <c r="F66" s="15">
        <v>0</v>
      </c>
    </row>
    <row r="67" spans="1:6" ht="15" x14ac:dyDescent="0.2">
      <c r="A67" s="266"/>
      <c r="B67" s="266"/>
      <c r="C67" s="245" t="s">
        <v>222</v>
      </c>
      <c r="D67" s="15">
        <v>0</v>
      </c>
      <c r="E67" s="15">
        <v>0</v>
      </c>
      <c r="F67" s="15">
        <v>0</v>
      </c>
    </row>
    <row r="68" spans="1:6" ht="38.25" x14ac:dyDescent="0.2">
      <c r="A68" s="266"/>
      <c r="B68" s="266"/>
      <c r="C68" s="245" t="s">
        <v>223</v>
      </c>
      <c r="D68" s="15">
        <v>0</v>
      </c>
      <c r="E68" s="15">
        <v>0</v>
      </c>
      <c r="F68" s="15">
        <v>0</v>
      </c>
    </row>
    <row r="69" spans="1:6" ht="15" x14ac:dyDescent="0.2">
      <c r="A69" s="266"/>
      <c r="B69" s="266"/>
      <c r="C69" s="245" t="s">
        <v>224</v>
      </c>
      <c r="D69" s="15">
        <v>0</v>
      </c>
      <c r="E69" s="15">
        <v>0</v>
      </c>
      <c r="F69" s="15">
        <v>0</v>
      </c>
    </row>
    <row r="70" spans="1:6" ht="25.5" x14ac:dyDescent="0.2">
      <c r="A70" s="266"/>
      <c r="B70" s="266"/>
      <c r="C70" s="245" t="s">
        <v>176</v>
      </c>
      <c r="D70" s="246">
        <v>0</v>
      </c>
      <c r="E70" s="15">
        <v>0</v>
      </c>
      <c r="F70" s="15">
        <v>0</v>
      </c>
    </row>
    <row r="71" spans="1:6" ht="12.75" customHeight="1" x14ac:dyDescent="0.2">
      <c r="A71" s="265" t="s">
        <v>32</v>
      </c>
      <c r="B71" s="265" t="s">
        <v>89</v>
      </c>
      <c r="C71" s="244" t="s">
        <v>10</v>
      </c>
      <c r="D71" s="15">
        <v>0</v>
      </c>
      <c r="E71" s="15">
        <v>0</v>
      </c>
      <c r="F71" s="15">
        <v>0</v>
      </c>
    </row>
    <row r="72" spans="1:6" ht="15" x14ac:dyDescent="0.2">
      <c r="A72" s="266"/>
      <c r="B72" s="266"/>
      <c r="C72" s="244" t="s">
        <v>24</v>
      </c>
      <c r="D72" s="15"/>
      <c r="E72" s="15"/>
      <c r="F72" s="15"/>
    </row>
    <row r="73" spans="1:6" ht="15" x14ac:dyDescent="0.2">
      <c r="A73" s="266"/>
      <c r="B73" s="266"/>
      <c r="C73" s="245" t="s">
        <v>222</v>
      </c>
      <c r="D73" s="15">
        <v>0</v>
      </c>
      <c r="E73" s="15">
        <v>0</v>
      </c>
      <c r="F73" s="15">
        <v>0</v>
      </c>
    </row>
    <row r="74" spans="1:6" ht="38.25" x14ac:dyDescent="0.2">
      <c r="A74" s="266"/>
      <c r="B74" s="266"/>
      <c r="C74" s="245" t="s">
        <v>223</v>
      </c>
      <c r="D74" s="15">
        <v>0</v>
      </c>
      <c r="E74" s="15">
        <v>0</v>
      </c>
      <c r="F74" s="15">
        <v>0</v>
      </c>
    </row>
    <row r="75" spans="1:6" ht="15" x14ac:dyDescent="0.2">
      <c r="A75" s="266"/>
      <c r="B75" s="266"/>
      <c r="C75" s="245" t="s">
        <v>224</v>
      </c>
      <c r="D75" s="15">
        <v>0</v>
      </c>
      <c r="E75" s="15">
        <v>0</v>
      </c>
      <c r="F75" s="15">
        <v>0</v>
      </c>
    </row>
    <row r="76" spans="1:6" ht="25.5" x14ac:dyDescent="0.2">
      <c r="A76" s="266"/>
      <c r="B76" s="266"/>
      <c r="C76" s="245" t="s">
        <v>176</v>
      </c>
      <c r="D76" s="246">
        <v>0</v>
      </c>
      <c r="E76" s="15">
        <v>0</v>
      </c>
      <c r="F76" s="15">
        <v>0</v>
      </c>
    </row>
    <row r="77" spans="1:6" ht="12.75" customHeight="1" x14ac:dyDescent="0.2">
      <c r="A77" s="267" t="s">
        <v>178</v>
      </c>
      <c r="B77" s="267" t="s">
        <v>89</v>
      </c>
      <c r="C77" s="244" t="s">
        <v>10</v>
      </c>
      <c r="D77" s="15">
        <v>0</v>
      </c>
      <c r="E77" s="15">
        <v>0</v>
      </c>
      <c r="F77" s="15">
        <v>0</v>
      </c>
    </row>
    <row r="78" spans="1:6" ht="15" x14ac:dyDescent="0.2">
      <c r="A78" s="267"/>
      <c r="B78" s="267"/>
      <c r="C78" s="244" t="s">
        <v>24</v>
      </c>
      <c r="D78" s="15"/>
      <c r="E78" s="15"/>
      <c r="F78" s="15"/>
    </row>
    <row r="79" spans="1:6" ht="15" x14ac:dyDescent="0.2">
      <c r="A79" s="267"/>
      <c r="B79" s="267"/>
      <c r="C79" s="245" t="s">
        <v>222</v>
      </c>
      <c r="D79" s="15">
        <v>0</v>
      </c>
      <c r="E79" s="15">
        <v>0</v>
      </c>
      <c r="F79" s="15">
        <v>0</v>
      </c>
    </row>
    <row r="80" spans="1:6" ht="38.25" x14ac:dyDescent="0.2">
      <c r="A80" s="267"/>
      <c r="B80" s="267"/>
      <c r="C80" s="245" t="s">
        <v>223</v>
      </c>
      <c r="D80" s="15">
        <v>0</v>
      </c>
      <c r="E80" s="15">
        <v>0</v>
      </c>
      <c r="F80" s="15">
        <v>0</v>
      </c>
    </row>
    <row r="81" spans="1:6" ht="15" x14ac:dyDescent="0.2">
      <c r="A81" s="267"/>
      <c r="B81" s="267"/>
      <c r="C81" s="245" t="s">
        <v>224</v>
      </c>
      <c r="D81" s="15">
        <v>0</v>
      </c>
      <c r="E81" s="15">
        <v>0</v>
      </c>
      <c r="F81" s="15">
        <v>0</v>
      </c>
    </row>
    <row r="82" spans="1:6" ht="25.5" x14ac:dyDescent="0.2">
      <c r="A82" s="267"/>
      <c r="B82" s="267"/>
      <c r="C82" s="245" t="s">
        <v>176</v>
      </c>
      <c r="D82" s="246">
        <v>0</v>
      </c>
      <c r="E82" s="15">
        <v>0</v>
      </c>
      <c r="F82" s="15">
        <v>0</v>
      </c>
    </row>
  </sheetData>
  <mergeCells count="31">
    <mergeCell ref="A71:A76"/>
    <mergeCell ref="B71:B76"/>
    <mergeCell ref="A77:A82"/>
    <mergeCell ref="B77:B82"/>
    <mergeCell ref="A53:A58"/>
    <mergeCell ref="B53:B58"/>
    <mergeCell ref="A59:A64"/>
    <mergeCell ref="B59:B64"/>
    <mergeCell ref="A65:A70"/>
    <mergeCell ref="B65:B70"/>
    <mergeCell ref="A34:A39"/>
    <mergeCell ref="B34:B39"/>
    <mergeCell ref="A40:A45"/>
    <mergeCell ref="B40:B45"/>
    <mergeCell ref="A46:F46"/>
    <mergeCell ref="A47:A52"/>
    <mergeCell ref="B47:B52"/>
    <mergeCell ref="A7:A14"/>
    <mergeCell ref="B7:B14"/>
    <mergeCell ref="A15:F15"/>
    <mergeCell ref="A16:A24"/>
    <mergeCell ref="B16:B24"/>
    <mergeCell ref="A25:A33"/>
    <mergeCell ref="B25:B33"/>
    <mergeCell ref="A3:F3"/>
    <mergeCell ref="A4:A5"/>
    <mergeCell ref="B4:B5"/>
    <mergeCell ref="C4:C5"/>
    <mergeCell ref="D4:D5"/>
    <mergeCell ref="E4:E5"/>
    <mergeCell ref="F4:F5"/>
  </mergeCells>
  <pageMargins left="0.31496062992125984" right="0.11811023622047245" top="0.35433070866141736" bottom="0.35433070866141736" header="0.31496062992125984" footer="0.31496062992125984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BreakPreview" zoomScaleSheetLayoutView="100" workbookViewId="0">
      <selection activeCell="N10" sqref="N10"/>
    </sheetView>
  </sheetViews>
  <sheetFormatPr defaultRowHeight="15" x14ac:dyDescent="0.25"/>
  <cols>
    <col min="1" max="1" width="4.42578125" customWidth="1"/>
    <col min="2" max="2" width="13.7109375" customWidth="1"/>
    <col min="3" max="3" width="15.5703125" customWidth="1"/>
    <col min="4" max="4" width="14.140625" customWidth="1"/>
    <col min="5" max="5" width="14.28515625" customWidth="1"/>
    <col min="6" max="6" width="13.140625" customWidth="1"/>
    <col min="7" max="7" width="17" customWidth="1"/>
  </cols>
  <sheetData>
    <row r="1" spans="1:7" x14ac:dyDescent="0.25">
      <c r="A1" s="67"/>
      <c r="D1" s="66"/>
      <c r="E1" s="201" t="s">
        <v>180</v>
      </c>
      <c r="F1" s="201"/>
      <c r="G1" s="201"/>
    </row>
    <row r="2" spans="1:7" ht="41.25" customHeight="1" x14ac:dyDescent="0.25">
      <c r="A2" s="202" t="s">
        <v>190</v>
      </c>
      <c r="B2" s="202"/>
      <c r="C2" s="202"/>
      <c r="D2" s="202"/>
      <c r="E2" s="202"/>
      <c r="F2" s="202"/>
      <c r="G2" s="202"/>
    </row>
    <row r="3" spans="1:7" ht="12" customHeight="1" x14ac:dyDescent="0.25">
      <c r="A3" s="203"/>
      <c r="B3" s="203"/>
      <c r="C3" s="203"/>
      <c r="D3" s="203"/>
      <c r="E3" s="203"/>
      <c r="F3" s="203"/>
      <c r="G3" s="203"/>
    </row>
    <row r="4" spans="1:7" ht="39" customHeight="1" x14ac:dyDescent="0.25">
      <c r="A4" s="204" t="s">
        <v>184</v>
      </c>
      <c r="B4" s="204" t="s">
        <v>183</v>
      </c>
      <c r="C4" s="204" t="s">
        <v>185</v>
      </c>
      <c r="D4" s="204" t="s">
        <v>186</v>
      </c>
      <c r="E4" s="164" t="s">
        <v>181</v>
      </c>
      <c r="F4" s="164"/>
      <c r="G4" s="164"/>
    </row>
    <row r="5" spans="1:7" ht="18.75" customHeight="1" x14ac:dyDescent="0.25">
      <c r="A5" s="205"/>
      <c r="B5" s="205"/>
      <c r="C5" s="205"/>
      <c r="D5" s="205"/>
      <c r="E5" s="168" t="s">
        <v>182</v>
      </c>
      <c r="F5" s="166" t="s">
        <v>13</v>
      </c>
      <c r="G5" s="167"/>
    </row>
    <row r="6" spans="1:7" ht="38.25" x14ac:dyDescent="0.25">
      <c r="A6" s="206"/>
      <c r="B6" s="206"/>
      <c r="C6" s="206"/>
      <c r="D6" s="206"/>
      <c r="E6" s="169"/>
      <c r="F6" s="73" t="s">
        <v>203</v>
      </c>
      <c r="G6" s="73" t="s">
        <v>197</v>
      </c>
    </row>
    <row r="7" spans="1:7" ht="39.75" customHeight="1" x14ac:dyDescent="0.25">
      <c r="A7" s="68">
        <v>1</v>
      </c>
      <c r="B7" s="68" t="s">
        <v>187</v>
      </c>
      <c r="C7" s="68"/>
      <c r="D7" s="68"/>
      <c r="E7" s="68"/>
      <c r="F7" s="68"/>
      <c r="G7" s="68"/>
    </row>
    <row r="8" spans="1:7" ht="54" customHeight="1" x14ac:dyDescent="0.25">
      <c r="A8" s="68"/>
      <c r="B8" s="68"/>
      <c r="C8" s="68"/>
      <c r="D8" s="68"/>
      <c r="E8" s="68"/>
      <c r="F8" s="68"/>
      <c r="G8" s="68"/>
    </row>
    <row r="9" spans="1:7" x14ac:dyDescent="0.25">
      <c r="A9" s="69"/>
      <c r="B9" s="69"/>
      <c r="C9" s="69"/>
      <c r="D9" s="69"/>
      <c r="E9" s="71"/>
      <c r="F9" s="71"/>
      <c r="G9" s="71"/>
    </row>
    <row r="10" spans="1:7" x14ac:dyDescent="0.25">
      <c r="A10" s="69"/>
      <c r="B10" s="69"/>
      <c r="C10" s="69"/>
      <c r="D10" s="69"/>
      <c r="E10" s="71"/>
      <c r="F10" s="71"/>
      <c r="G10" s="71"/>
    </row>
    <row r="11" spans="1:7" x14ac:dyDescent="0.25">
      <c r="A11" s="69"/>
      <c r="B11" s="69"/>
      <c r="C11" s="69"/>
      <c r="D11" s="69"/>
      <c r="E11" s="71"/>
      <c r="F11" s="71"/>
      <c r="G11" s="71"/>
    </row>
    <row r="12" spans="1:7" x14ac:dyDescent="0.25">
      <c r="A12" s="69"/>
      <c r="B12" s="69"/>
      <c r="C12" s="69"/>
      <c r="D12" s="69"/>
      <c r="E12" s="71"/>
      <c r="F12" s="71"/>
      <c r="G12" s="71"/>
    </row>
    <row r="13" spans="1:7" x14ac:dyDescent="0.25">
      <c r="A13" s="69"/>
      <c r="B13" s="69"/>
      <c r="C13" s="69"/>
      <c r="D13" s="69"/>
      <c r="E13" s="71"/>
      <c r="F13" s="71"/>
      <c r="G13" s="71"/>
    </row>
    <row r="14" spans="1:7" x14ac:dyDescent="0.25">
      <c r="A14" s="69"/>
      <c r="B14" s="69"/>
      <c r="C14" s="69"/>
      <c r="D14" s="69"/>
      <c r="E14" s="71"/>
      <c r="F14" s="71"/>
      <c r="G14" s="71"/>
    </row>
    <row r="15" spans="1:7" x14ac:dyDescent="0.25">
      <c r="A15" s="69"/>
      <c r="B15" s="69"/>
      <c r="C15" s="69"/>
      <c r="D15" s="69"/>
      <c r="E15" s="71"/>
      <c r="F15" s="71"/>
      <c r="G15" s="71"/>
    </row>
    <row r="16" spans="1:7" x14ac:dyDescent="0.25">
      <c r="A16" s="69"/>
      <c r="B16" s="69"/>
      <c r="C16" s="69"/>
      <c r="D16" s="69"/>
      <c r="E16" s="71"/>
      <c r="F16" s="71"/>
      <c r="G16" s="71"/>
    </row>
    <row r="17" spans="1:7" x14ac:dyDescent="0.25">
      <c r="A17" s="69"/>
      <c r="B17" s="69"/>
      <c r="C17" s="69"/>
      <c r="D17" s="69"/>
      <c r="E17" s="71"/>
      <c r="F17" s="71"/>
    </row>
    <row r="18" spans="1:7" s="70" customFormat="1" ht="37.5" customHeight="1" x14ac:dyDescent="0.25">
      <c r="A18" s="69"/>
      <c r="B18" s="69"/>
      <c r="C18" s="69"/>
      <c r="D18" s="69"/>
      <c r="E18" s="71"/>
      <c r="F18" s="71"/>
      <c r="G18"/>
    </row>
    <row r="19" spans="1:7" s="70" customFormat="1" ht="37.5" customHeight="1" x14ac:dyDescent="0.25">
      <c r="A19" s="69"/>
      <c r="B19" s="69"/>
      <c r="C19" s="69"/>
      <c r="D19" s="69"/>
      <c r="E19" s="71"/>
      <c r="F19" s="71"/>
      <c r="G19"/>
    </row>
    <row r="20" spans="1:7" ht="37.5" customHeight="1" x14ac:dyDescent="0.25">
      <c r="A20" s="70"/>
      <c r="B20" s="70"/>
      <c r="C20" s="70"/>
      <c r="D20" s="70"/>
      <c r="E20" s="70"/>
      <c r="F20" s="70"/>
      <c r="G20" s="70"/>
    </row>
    <row r="21" spans="1:7" ht="28.5" customHeight="1" x14ac:dyDescent="0.25">
      <c r="A21" s="70"/>
      <c r="B21" s="70"/>
      <c r="C21" s="70"/>
      <c r="D21" s="70"/>
      <c r="E21" s="70"/>
      <c r="F21" s="70"/>
      <c r="G21" s="70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</sheetData>
  <mergeCells count="9">
    <mergeCell ref="E1:G1"/>
    <mergeCell ref="A2:G3"/>
    <mergeCell ref="E4:G4"/>
    <mergeCell ref="E5:E6"/>
    <mergeCell ref="F5:G5"/>
    <mergeCell ref="D4:D6"/>
    <mergeCell ref="C4:C6"/>
    <mergeCell ref="B4:B6"/>
    <mergeCell ref="A4:A6"/>
  </mergeCells>
  <pageMargins left="0.70866141732283472" right="0.51181102362204722" top="0.74803149606299213" bottom="0.74803149606299213" header="0.31496062992125984" footer="0.31496062992125984"/>
  <pageSetup paperSize="9" scale="1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1"/>
  <sheetViews>
    <sheetView workbookViewId="0">
      <selection activeCell="Q12" sqref="Q12"/>
    </sheetView>
  </sheetViews>
  <sheetFormatPr defaultRowHeight="15" x14ac:dyDescent="0.25"/>
  <sheetData>
    <row r="2" spans="1:17" x14ac:dyDescent="0.25">
      <c r="A2" s="207" t="s">
        <v>215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7" x14ac:dyDescent="0.2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7" x14ac:dyDescent="0.25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7" x14ac:dyDescent="0.25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</row>
    <row r="6" spans="1:17" x14ac:dyDescent="0.25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</row>
    <row r="7" spans="1:17" x14ac:dyDescent="0.25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</row>
    <row r="8" spans="1:17" x14ac:dyDescent="0.25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</row>
    <row r="9" spans="1:17" x14ac:dyDescent="0.25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</row>
    <row r="10" spans="1:17" x14ac:dyDescent="0.25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</row>
    <row r="11" spans="1:17" x14ac:dyDescent="0.25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</row>
    <row r="12" spans="1:17" x14ac:dyDescent="0.25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Q12" s="161"/>
    </row>
    <row r="13" spans="1:17" x14ac:dyDescent="0.25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</row>
    <row r="14" spans="1:17" x14ac:dyDescent="0.25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</row>
    <row r="15" spans="1:17" x14ac:dyDescent="0.25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</row>
    <row r="16" spans="1:17" x14ac:dyDescent="0.25">
      <c r="A16" s="208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</row>
    <row r="17" spans="1:13" x14ac:dyDescent="0.25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</row>
    <row r="18" spans="1:13" x14ac:dyDescent="0.25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</row>
    <row r="19" spans="1:13" x14ac:dyDescent="0.25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</row>
    <row r="20" spans="1:13" x14ac:dyDescent="0.25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</row>
    <row r="21" spans="1:13" x14ac:dyDescent="0.25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</row>
    <row r="22" spans="1:13" x14ac:dyDescent="0.25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</row>
    <row r="23" spans="1:13" x14ac:dyDescent="0.25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</row>
    <row r="24" spans="1:13" x14ac:dyDescent="0.25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</row>
    <row r="25" spans="1:13" x14ac:dyDescent="0.25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</row>
    <row r="26" spans="1:13" x14ac:dyDescent="0.25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</row>
    <row r="27" spans="1:13" x14ac:dyDescent="0.25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</row>
    <row r="28" spans="1:13" x14ac:dyDescent="0.25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</row>
    <row r="29" spans="1:13" x14ac:dyDescent="0.25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</row>
    <row r="30" spans="1:13" x14ac:dyDescent="0.25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</row>
    <row r="31" spans="1:13" x14ac:dyDescent="0.25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</row>
    <row r="32" spans="1:13" x14ac:dyDescent="0.25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</row>
    <row r="33" spans="1:13" x14ac:dyDescent="0.25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</row>
    <row r="34" spans="1:13" x14ac:dyDescent="0.25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</row>
    <row r="35" spans="1:13" x14ac:dyDescent="0.25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</row>
    <row r="36" spans="1:13" x14ac:dyDescent="0.25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</row>
    <row r="37" spans="1:13" x14ac:dyDescent="0.25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</row>
    <row r="38" spans="1:13" x14ac:dyDescent="0.25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</row>
    <row r="39" spans="1:13" x14ac:dyDescent="0.25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</row>
    <row r="40" spans="1:13" x14ac:dyDescent="0.25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</row>
    <row r="41" spans="1:13" x14ac:dyDescent="0.25">
      <c r="A41" s="208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</row>
    <row r="42" spans="1:13" x14ac:dyDescent="0.25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</row>
    <row r="43" spans="1:13" x14ac:dyDescent="0.25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</row>
    <row r="44" spans="1:13" x14ac:dyDescent="0.25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</row>
    <row r="45" spans="1:13" x14ac:dyDescent="0.25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</row>
    <row r="46" spans="1:13" x14ac:dyDescent="0.25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</row>
    <row r="47" spans="1:13" x14ac:dyDescent="0.25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</row>
    <row r="48" spans="1:13" x14ac:dyDescent="0.25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</row>
    <row r="49" spans="1:13" x14ac:dyDescent="0.25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</row>
    <row r="50" spans="1:13" x14ac:dyDescent="0.25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</row>
    <row r="51" spans="1:13" x14ac:dyDescent="0.25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</row>
    <row r="52" spans="1:13" x14ac:dyDescent="0.25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</row>
    <row r="53" spans="1:13" x14ac:dyDescent="0.25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</row>
    <row r="54" spans="1:13" x14ac:dyDescent="0.25">
      <c r="A54" s="208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</row>
    <row r="55" spans="1:13" x14ac:dyDescent="0.25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</row>
    <row r="56" spans="1:13" x14ac:dyDescent="0.25">
      <c r="A56" s="208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</row>
    <row r="57" spans="1:13" x14ac:dyDescent="0.25">
      <c r="A57" s="208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</row>
    <row r="58" spans="1:13" x14ac:dyDescent="0.25">
      <c r="A58" s="208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</row>
    <row r="59" spans="1:13" x14ac:dyDescent="0.25">
      <c r="A59" s="208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</row>
    <row r="60" spans="1:13" x14ac:dyDescent="0.25">
      <c r="A60" s="208"/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</row>
    <row r="61" spans="1:13" x14ac:dyDescent="0.25">
      <c r="A61" s="208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</row>
    <row r="62" spans="1:13" x14ac:dyDescent="0.25">
      <c r="A62" s="208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</row>
    <row r="63" spans="1:13" x14ac:dyDescent="0.25">
      <c r="A63" s="208"/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</row>
    <row r="64" spans="1:13" x14ac:dyDescent="0.25">
      <c r="A64" s="208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</row>
    <row r="65" spans="1:13" x14ac:dyDescent="0.25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</row>
    <row r="66" spans="1:13" x14ac:dyDescent="0.25">
      <c r="A66" s="208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</row>
    <row r="67" spans="1:13" x14ac:dyDescent="0.25">
      <c r="A67" s="208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</row>
    <row r="68" spans="1:13" x14ac:dyDescent="0.25">
      <c r="A68" s="208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</row>
    <row r="69" spans="1:13" x14ac:dyDescent="0.25">
      <c r="A69" s="208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</row>
    <row r="70" spans="1:13" x14ac:dyDescent="0.25">
      <c r="A70" s="208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</row>
    <row r="71" spans="1:13" x14ac:dyDescent="0.25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</row>
    <row r="72" spans="1:13" x14ac:dyDescent="0.25">
      <c r="A72" s="208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</row>
    <row r="73" spans="1:13" x14ac:dyDescent="0.25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</row>
    <row r="74" spans="1:13" x14ac:dyDescent="0.25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</row>
    <row r="75" spans="1:13" x14ac:dyDescent="0.25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</row>
    <row r="76" spans="1:13" x14ac:dyDescent="0.25">
      <c r="A76" s="208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</row>
    <row r="77" spans="1:13" x14ac:dyDescent="0.25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</row>
    <row r="78" spans="1:13" x14ac:dyDescent="0.25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</row>
    <row r="79" spans="1:13" x14ac:dyDescent="0.25">
      <c r="A79" s="208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</row>
    <row r="80" spans="1:13" x14ac:dyDescent="0.25">
      <c r="A80" s="208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</row>
    <row r="81" spans="1:13" x14ac:dyDescent="0.25">
      <c r="A81" s="208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</row>
    <row r="82" spans="1:13" x14ac:dyDescent="0.25">
      <c r="A82" s="208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</row>
    <row r="83" spans="1:13" x14ac:dyDescent="0.25">
      <c r="A83" s="208"/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</row>
    <row r="84" spans="1:13" x14ac:dyDescent="0.25">
      <c r="A84" s="208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</row>
    <row r="85" spans="1:13" x14ac:dyDescent="0.25">
      <c r="A85" s="208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</row>
    <row r="86" spans="1:13" x14ac:dyDescent="0.25">
      <c r="A86" s="208"/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</row>
    <row r="87" spans="1:13" x14ac:dyDescent="0.25">
      <c r="A87" s="208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</row>
    <row r="88" spans="1:13" x14ac:dyDescent="0.25">
      <c r="A88" s="208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</row>
    <row r="89" spans="1:13" x14ac:dyDescent="0.25">
      <c r="A89" s="208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</row>
    <row r="90" spans="1:13" x14ac:dyDescent="0.25">
      <c r="A90" s="208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</row>
    <row r="91" spans="1:13" x14ac:dyDescent="0.25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</row>
    <row r="92" spans="1:13" x14ac:dyDescent="0.25">
      <c r="A92" s="208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</row>
    <row r="93" spans="1:13" x14ac:dyDescent="0.25">
      <c r="A93" s="208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</row>
    <row r="94" spans="1:13" x14ac:dyDescent="0.25">
      <c r="A94" s="208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</row>
    <row r="95" spans="1:13" x14ac:dyDescent="0.25">
      <c r="A95" s="208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</row>
    <row r="96" spans="1:13" x14ac:dyDescent="0.25">
      <c r="A96" s="208"/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</row>
    <row r="97" spans="1:13" x14ac:dyDescent="0.25">
      <c r="A97" s="208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</row>
    <row r="98" spans="1:13" x14ac:dyDescent="0.25">
      <c r="A98" s="208"/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</row>
    <row r="99" spans="1:13" x14ac:dyDescent="0.25">
      <c r="A99" s="208"/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</row>
    <row r="100" spans="1:13" x14ac:dyDescent="0.25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</row>
    <row r="101" spans="1:13" x14ac:dyDescent="0.25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</row>
    <row r="102" spans="1:13" x14ac:dyDescent="0.25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</row>
    <row r="103" spans="1:13" x14ac:dyDescent="0.25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</row>
    <row r="104" spans="1:13" x14ac:dyDescent="0.25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</row>
    <row r="105" spans="1:13" x14ac:dyDescent="0.25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</row>
    <row r="106" spans="1:13" x14ac:dyDescent="0.25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</row>
    <row r="107" spans="1:13" x14ac:dyDescent="0.25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</row>
    <row r="108" spans="1:13" x14ac:dyDescent="0.25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</row>
    <row r="109" spans="1:13" x14ac:dyDescent="0.25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</row>
    <row r="110" spans="1:13" x14ac:dyDescent="0.25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</row>
    <row r="111" spans="1:13" x14ac:dyDescent="0.25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</row>
    <row r="112" spans="1:13" x14ac:dyDescent="0.25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</row>
    <row r="113" spans="1:13" x14ac:dyDescent="0.25">
      <c r="A113" s="208"/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</row>
    <row r="114" spans="1:13" x14ac:dyDescent="0.25">
      <c r="A114" s="208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</row>
    <row r="115" spans="1:13" x14ac:dyDescent="0.25">
      <c r="A115" s="208"/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</row>
    <row r="116" spans="1:13" x14ac:dyDescent="0.25">
      <c r="A116" s="208"/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</row>
    <row r="117" spans="1:13" x14ac:dyDescent="0.25">
      <c r="A117" s="208"/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</row>
    <row r="118" spans="1:13" x14ac:dyDescent="0.25">
      <c r="A118" s="208"/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</row>
    <row r="119" spans="1:13" x14ac:dyDescent="0.25">
      <c r="A119" s="208"/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</row>
    <row r="120" spans="1:13" x14ac:dyDescent="0.25">
      <c r="A120" s="208"/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</row>
    <row r="121" spans="1:13" x14ac:dyDescent="0.25">
      <c r="A121" s="208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</row>
    <row r="122" spans="1:13" x14ac:dyDescent="0.25">
      <c r="A122" s="208"/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</row>
    <row r="123" spans="1:13" x14ac:dyDescent="0.25">
      <c r="A123" s="208"/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</row>
    <row r="124" spans="1:13" x14ac:dyDescent="0.25">
      <c r="A124" s="208"/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</row>
    <row r="125" spans="1:13" x14ac:dyDescent="0.25">
      <c r="A125" s="208"/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</row>
    <row r="126" spans="1:13" x14ac:dyDescent="0.25">
      <c r="A126" s="208"/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</row>
    <row r="127" spans="1:13" x14ac:dyDescent="0.25">
      <c r="A127" s="208"/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</row>
    <row r="128" spans="1:13" x14ac:dyDescent="0.25">
      <c r="A128" s="208"/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</row>
    <row r="129" spans="1:13" x14ac:dyDescent="0.25">
      <c r="A129" s="208"/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</row>
    <row r="130" spans="1:13" x14ac:dyDescent="0.25">
      <c r="A130" s="208"/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</row>
    <row r="131" spans="1:13" x14ac:dyDescent="0.25">
      <c r="A131" s="208"/>
      <c r="B131" s="208"/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</row>
    <row r="132" spans="1:13" x14ac:dyDescent="0.25">
      <c r="A132" s="208"/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</row>
    <row r="133" spans="1:13" x14ac:dyDescent="0.25">
      <c r="A133" s="208"/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</row>
    <row r="134" spans="1:13" x14ac:dyDescent="0.25">
      <c r="A134" s="208"/>
      <c r="B134" s="208"/>
      <c r="C134" s="208"/>
      <c r="D134" s="208"/>
      <c r="E134" s="208"/>
      <c r="F134" s="208"/>
      <c r="G134" s="208"/>
      <c r="H134" s="208"/>
      <c r="I134" s="208"/>
      <c r="J134" s="208"/>
      <c r="K134" s="208"/>
      <c r="L134" s="208"/>
      <c r="M134" s="208"/>
    </row>
    <row r="135" spans="1:13" x14ac:dyDescent="0.25">
      <c r="A135" s="208"/>
      <c r="B135" s="208"/>
      <c r="C135" s="208"/>
      <c r="D135" s="208"/>
      <c r="E135" s="208"/>
      <c r="F135" s="208"/>
      <c r="G135" s="208"/>
      <c r="H135" s="208"/>
      <c r="I135" s="208"/>
      <c r="J135" s="208"/>
      <c r="K135" s="208"/>
      <c r="L135" s="208"/>
      <c r="M135" s="208"/>
    </row>
    <row r="136" spans="1:13" x14ac:dyDescent="0.25">
      <c r="A136" s="208"/>
      <c r="B136" s="208"/>
      <c r="C136" s="208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</row>
    <row r="137" spans="1:13" x14ac:dyDescent="0.25">
      <c r="A137" s="208"/>
      <c r="B137" s="208"/>
      <c r="C137" s="208"/>
      <c r="D137" s="208"/>
      <c r="E137" s="208"/>
      <c r="F137" s="208"/>
      <c r="G137" s="208"/>
      <c r="H137" s="208"/>
      <c r="I137" s="208"/>
      <c r="J137" s="208"/>
      <c r="K137" s="208"/>
      <c r="L137" s="208"/>
      <c r="M137" s="208"/>
    </row>
    <row r="138" spans="1:13" x14ac:dyDescent="0.25">
      <c r="A138" s="208"/>
      <c r="B138" s="208"/>
      <c r="C138" s="208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</row>
    <row r="139" spans="1:13" x14ac:dyDescent="0.25">
      <c r="A139" s="208"/>
      <c r="B139" s="208"/>
      <c r="C139" s="208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</row>
    <row r="140" spans="1:13" x14ac:dyDescent="0.25">
      <c r="A140" s="208"/>
      <c r="B140" s="208"/>
      <c r="C140" s="208"/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</row>
    <row r="141" spans="1:13" x14ac:dyDescent="0.25">
      <c r="A141" s="208"/>
      <c r="B141" s="208"/>
      <c r="C141" s="208"/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</row>
    <row r="142" spans="1:13" x14ac:dyDescent="0.25">
      <c r="A142" s="208"/>
      <c r="B142" s="208"/>
      <c r="C142" s="208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</row>
    <row r="143" spans="1:13" x14ac:dyDescent="0.25">
      <c r="A143" s="208"/>
      <c r="B143" s="208"/>
      <c r="C143" s="208"/>
      <c r="D143" s="208"/>
      <c r="E143" s="208"/>
      <c r="F143" s="208"/>
      <c r="G143" s="208"/>
      <c r="H143" s="208"/>
      <c r="I143" s="208"/>
      <c r="J143" s="208"/>
      <c r="K143" s="208"/>
      <c r="L143" s="208"/>
      <c r="M143" s="208"/>
    </row>
    <row r="144" spans="1:13" x14ac:dyDescent="0.25">
      <c r="A144" s="208"/>
      <c r="B144" s="208"/>
      <c r="C144" s="208"/>
      <c r="D144" s="208"/>
      <c r="E144" s="208"/>
      <c r="F144" s="208"/>
      <c r="G144" s="208"/>
      <c r="H144" s="208"/>
      <c r="I144" s="208"/>
      <c r="J144" s="208"/>
      <c r="K144" s="208"/>
      <c r="L144" s="208"/>
      <c r="M144" s="208"/>
    </row>
    <row r="145" spans="1:13" x14ac:dyDescent="0.25">
      <c r="A145" s="208"/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</row>
    <row r="146" spans="1:13" x14ac:dyDescent="0.25">
      <c r="A146" s="208"/>
      <c r="B146" s="208"/>
      <c r="C146" s="208"/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</row>
    <row r="147" spans="1:13" x14ac:dyDescent="0.25">
      <c r="A147" s="208"/>
      <c r="B147" s="208"/>
      <c r="C147" s="208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</row>
    <row r="148" spans="1:13" x14ac:dyDescent="0.25">
      <c r="A148" s="208"/>
      <c r="B148" s="208"/>
      <c r="C148" s="208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</row>
    <row r="149" spans="1:13" x14ac:dyDescent="0.25">
      <c r="A149" s="208"/>
      <c r="B149" s="208"/>
      <c r="C149" s="208"/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</row>
    <row r="150" spans="1:13" x14ac:dyDescent="0.25">
      <c r="A150" s="208"/>
      <c r="B150" s="208"/>
      <c r="C150" s="208"/>
      <c r="D150" s="208"/>
      <c r="E150" s="208"/>
      <c r="F150" s="208"/>
      <c r="G150" s="208"/>
      <c r="H150" s="208"/>
      <c r="I150" s="208"/>
      <c r="J150" s="208"/>
      <c r="K150" s="208"/>
      <c r="L150" s="208"/>
      <c r="M150" s="208"/>
    </row>
    <row r="151" spans="1:13" x14ac:dyDescent="0.25">
      <c r="A151" s="208"/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</row>
    <row r="152" spans="1:13" x14ac:dyDescent="0.25">
      <c r="A152" s="208"/>
      <c r="B152" s="208"/>
      <c r="C152" s="208"/>
      <c r="D152" s="208"/>
      <c r="E152" s="208"/>
      <c r="F152" s="208"/>
      <c r="G152" s="208"/>
      <c r="H152" s="208"/>
      <c r="I152" s="208"/>
      <c r="J152" s="208"/>
      <c r="K152" s="208"/>
      <c r="L152" s="208"/>
      <c r="M152" s="208"/>
    </row>
    <row r="153" spans="1:13" x14ac:dyDescent="0.25">
      <c r="A153" s="208"/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</row>
    <row r="154" spans="1:13" x14ac:dyDescent="0.25">
      <c r="A154" s="208"/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</row>
    <row r="155" spans="1:13" x14ac:dyDescent="0.25">
      <c r="A155" s="208"/>
      <c r="B155" s="208"/>
      <c r="C155" s="208"/>
      <c r="D155" s="208"/>
      <c r="E155" s="208"/>
      <c r="F155" s="208"/>
      <c r="G155" s="208"/>
      <c r="H155" s="208"/>
      <c r="I155" s="208"/>
      <c r="J155" s="208"/>
      <c r="K155" s="208"/>
      <c r="L155" s="208"/>
      <c r="M155" s="208"/>
    </row>
    <row r="156" spans="1:13" x14ac:dyDescent="0.25">
      <c r="A156" s="208"/>
      <c r="B156" s="208"/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</row>
    <row r="157" spans="1:13" x14ac:dyDescent="0.25">
      <c r="A157" s="208"/>
      <c r="B157" s="208"/>
      <c r="C157" s="208"/>
      <c r="D157" s="208"/>
      <c r="E157" s="208"/>
      <c r="F157" s="208"/>
      <c r="G157" s="208"/>
      <c r="H157" s="208"/>
      <c r="I157" s="208"/>
      <c r="J157" s="208"/>
      <c r="K157" s="208"/>
      <c r="L157" s="208"/>
      <c r="M157" s="208"/>
    </row>
    <row r="158" spans="1:13" x14ac:dyDescent="0.25">
      <c r="A158" s="208"/>
      <c r="B158" s="208"/>
      <c r="C158" s="208"/>
      <c r="D158" s="208"/>
      <c r="E158" s="208"/>
      <c r="F158" s="208"/>
      <c r="G158" s="208"/>
      <c r="H158" s="208"/>
      <c r="I158" s="208"/>
      <c r="J158" s="208"/>
      <c r="K158" s="208"/>
      <c r="L158" s="208"/>
      <c r="M158" s="208"/>
    </row>
    <row r="159" spans="1:13" x14ac:dyDescent="0.25">
      <c r="A159" s="208"/>
      <c r="B159" s="208"/>
      <c r="C159" s="208"/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</row>
    <row r="160" spans="1:13" x14ac:dyDescent="0.25">
      <c r="A160" s="208"/>
      <c r="B160" s="208"/>
      <c r="C160" s="208"/>
      <c r="D160" s="208"/>
      <c r="E160" s="208"/>
      <c r="F160" s="208"/>
      <c r="G160" s="208"/>
      <c r="H160" s="208"/>
      <c r="I160" s="208"/>
      <c r="J160" s="208"/>
      <c r="K160" s="208"/>
      <c r="L160" s="208"/>
      <c r="M160" s="208"/>
    </row>
    <row r="161" spans="1:13" x14ac:dyDescent="0.25">
      <c r="A161" s="208"/>
      <c r="B161" s="208"/>
      <c r="C161" s="208"/>
      <c r="D161" s="208"/>
      <c r="E161" s="208"/>
      <c r="F161" s="208"/>
      <c r="G161" s="208"/>
      <c r="H161" s="208"/>
      <c r="I161" s="208"/>
      <c r="J161" s="208"/>
      <c r="K161" s="208"/>
      <c r="L161" s="208"/>
      <c r="M161" s="208"/>
    </row>
  </sheetData>
  <mergeCells count="1">
    <mergeCell ref="A2:M1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zoomScale="70" zoomScaleSheetLayoutView="70" workbookViewId="0">
      <pane ySplit="6" topLeftCell="A28" activePane="bottomLeft" state="frozen"/>
      <selection activeCell="F63" sqref="F63"/>
      <selection pane="bottomLeft" activeCell="F36" sqref="F36:H36"/>
    </sheetView>
  </sheetViews>
  <sheetFormatPr defaultRowHeight="17.25" x14ac:dyDescent="0.3"/>
  <cols>
    <col min="1" max="1" width="6.42578125" style="100" customWidth="1"/>
    <col min="2" max="2" width="40.7109375" style="100" customWidth="1"/>
    <col min="3" max="3" width="68.85546875" style="100" customWidth="1"/>
    <col min="4" max="4" width="27.28515625" style="100" customWidth="1"/>
    <col min="5" max="5" width="14" style="100" customWidth="1"/>
    <col min="6" max="6" width="16.140625" style="100" customWidth="1"/>
    <col min="7" max="7" width="11.140625" style="100" customWidth="1"/>
    <col min="8" max="8" width="13.28515625" style="100" customWidth="1"/>
    <col min="9" max="9" width="46.28515625" style="100" customWidth="1"/>
    <col min="10" max="10" width="11.42578125" style="100" customWidth="1"/>
    <col min="11" max="258" width="9.140625" style="100"/>
    <col min="259" max="259" width="6.42578125" style="100" customWidth="1"/>
    <col min="260" max="260" width="40.7109375" style="100" customWidth="1"/>
    <col min="261" max="261" width="68.85546875" style="100" customWidth="1"/>
    <col min="262" max="262" width="16.140625" style="100" customWidth="1"/>
    <col min="263" max="263" width="11.140625" style="100" customWidth="1"/>
    <col min="264" max="264" width="13.28515625" style="100" customWidth="1"/>
    <col min="265" max="265" width="11.7109375" style="100" customWidth="1"/>
    <col min="266" max="266" width="11.42578125" style="100" customWidth="1"/>
    <col min="267" max="514" width="9.140625" style="100"/>
    <col min="515" max="515" width="6.42578125" style="100" customWidth="1"/>
    <col min="516" max="516" width="40.7109375" style="100" customWidth="1"/>
    <col min="517" max="517" width="68.85546875" style="100" customWidth="1"/>
    <col min="518" max="518" width="16.140625" style="100" customWidth="1"/>
    <col min="519" max="519" width="11.140625" style="100" customWidth="1"/>
    <col min="520" max="520" width="13.28515625" style="100" customWidth="1"/>
    <col min="521" max="521" width="11.7109375" style="100" customWidth="1"/>
    <col min="522" max="522" width="11.42578125" style="100" customWidth="1"/>
    <col min="523" max="770" width="9.140625" style="100"/>
    <col min="771" max="771" width="6.42578125" style="100" customWidth="1"/>
    <col min="772" max="772" width="40.7109375" style="100" customWidth="1"/>
    <col min="773" max="773" width="68.85546875" style="100" customWidth="1"/>
    <col min="774" max="774" width="16.140625" style="100" customWidth="1"/>
    <col min="775" max="775" width="11.140625" style="100" customWidth="1"/>
    <col min="776" max="776" width="13.28515625" style="100" customWidth="1"/>
    <col min="777" max="777" width="11.7109375" style="100" customWidth="1"/>
    <col min="778" max="778" width="11.42578125" style="100" customWidth="1"/>
    <col min="779" max="1026" width="9.140625" style="100"/>
    <col min="1027" max="1027" width="6.42578125" style="100" customWidth="1"/>
    <col min="1028" max="1028" width="40.7109375" style="100" customWidth="1"/>
    <col min="1029" max="1029" width="68.85546875" style="100" customWidth="1"/>
    <col min="1030" max="1030" width="16.140625" style="100" customWidth="1"/>
    <col min="1031" max="1031" width="11.140625" style="100" customWidth="1"/>
    <col min="1032" max="1032" width="13.28515625" style="100" customWidth="1"/>
    <col min="1033" max="1033" width="11.7109375" style="100" customWidth="1"/>
    <col min="1034" max="1034" width="11.42578125" style="100" customWidth="1"/>
    <col min="1035" max="1282" width="9.140625" style="100"/>
    <col min="1283" max="1283" width="6.42578125" style="100" customWidth="1"/>
    <col min="1284" max="1284" width="40.7109375" style="100" customWidth="1"/>
    <col min="1285" max="1285" width="68.85546875" style="100" customWidth="1"/>
    <col min="1286" max="1286" width="16.140625" style="100" customWidth="1"/>
    <col min="1287" max="1287" width="11.140625" style="100" customWidth="1"/>
    <col min="1288" max="1288" width="13.28515625" style="100" customWidth="1"/>
    <col min="1289" max="1289" width="11.7109375" style="100" customWidth="1"/>
    <col min="1290" max="1290" width="11.42578125" style="100" customWidth="1"/>
    <col min="1291" max="1538" width="9.140625" style="100"/>
    <col min="1539" max="1539" width="6.42578125" style="100" customWidth="1"/>
    <col min="1540" max="1540" width="40.7109375" style="100" customWidth="1"/>
    <col min="1541" max="1541" width="68.85546875" style="100" customWidth="1"/>
    <col min="1542" max="1542" width="16.140625" style="100" customWidth="1"/>
    <col min="1543" max="1543" width="11.140625" style="100" customWidth="1"/>
    <col min="1544" max="1544" width="13.28515625" style="100" customWidth="1"/>
    <col min="1545" max="1545" width="11.7109375" style="100" customWidth="1"/>
    <col min="1546" max="1546" width="11.42578125" style="100" customWidth="1"/>
    <col min="1547" max="1794" width="9.140625" style="100"/>
    <col min="1795" max="1795" width="6.42578125" style="100" customWidth="1"/>
    <col min="1796" max="1796" width="40.7109375" style="100" customWidth="1"/>
    <col min="1797" max="1797" width="68.85546875" style="100" customWidth="1"/>
    <col min="1798" max="1798" width="16.140625" style="100" customWidth="1"/>
    <col min="1799" max="1799" width="11.140625" style="100" customWidth="1"/>
    <col min="1800" max="1800" width="13.28515625" style="100" customWidth="1"/>
    <col min="1801" max="1801" width="11.7109375" style="100" customWidth="1"/>
    <col min="1802" max="1802" width="11.42578125" style="100" customWidth="1"/>
    <col min="1803" max="2050" width="9.140625" style="100"/>
    <col min="2051" max="2051" width="6.42578125" style="100" customWidth="1"/>
    <col min="2052" max="2052" width="40.7109375" style="100" customWidth="1"/>
    <col min="2053" max="2053" width="68.85546875" style="100" customWidth="1"/>
    <col min="2054" max="2054" width="16.140625" style="100" customWidth="1"/>
    <col min="2055" max="2055" width="11.140625" style="100" customWidth="1"/>
    <col min="2056" max="2056" width="13.28515625" style="100" customWidth="1"/>
    <col min="2057" max="2057" width="11.7109375" style="100" customWidth="1"/>
    <col min="2058" max="2058" width="11.42578125" style="100" customWidth="1"/>
    <col min="2059" max="2306" width="9.140625" style="100"/>
    <col min="2307" max="2307" width="6.42578125" style="100" customWidth="1"/>
    <col min="2308" max="2308" width="40.7109375" style="100" customWidth="1"/>
    <col min="2309" max="2309" width="68.85546875" style="100" customWidth="1"/>
    <col min="2310" max="2310" width="16.140625" style="100" customWidth="1"/>
    <col min="2311" max="2311" width="11.140625" style="100" customWidth="1"/>
    <col min="2312" max="2312" width="13.28515625" style="100" customWidth="1"/>
    <col min="2313" max="2313" width="11.7109375" style="100" customWidth="1"/>
    <col min="2314" max="2314" width="11.42578125" style="100" customWidth="1"/>
    <col min="2315" max="2562" width="9.140625" style="100"/>
    <col min="2563" max="2563" width="6.42578125" style="100" customWidth="1"/>
    <col min="2564" max="2564" width="40.7109375" style="100" customWidth="1"/>
    <col min="2565" max="2565" width="68.85546875" style="100" customWidth="1"/>
    <col min="2566" max="2566" width="16.140625" style="100" customWidth="1"/>
    <col min="2567" max="2567" width="11.140625" style="100" customWidth="1"/>
    <col min="2568" max="2568" width="13.28515625" style="100" customWidth="1"/>
    <col min="2569" max="2569" width="11.7109375" style="100" customWidth="1"/>
    <col min="2570" max="2570" width="11.42578125" style="100" customWidth="1"/>
    <col min="2571" max="2818" width="9.140625" style="100"/>
    <col min="2819" max="2819" width="6.42578125" style="100" customWidth="1"/>
    <col min="2820" max="2820" width="40.7109375" style="100" customWidth="1"/>
    <col min="2821" max="2821" width="68.85546875" style="100" customWidth="1"/>
    <col min="2822" max="2822" width="16.140625" style="100" customWidth="1"/>
    <col min="2823" max="2823" width="11.140625" style="100" customWidth="1"/>
    <col min="2824" max="2824" width="13.28515625" style="100" customWidth="1"/>
    <col min="2825" max="2825" width="11.7109375" style="100" customWidth="1"/>
    <col min="2826" max="2826" width="11.42578125" style="100" customWidth="1"/>
    <col min="2827" max="3074" width="9.140625" style="100"/>
    <col min="3075" max="3075" width="6.42578125" style="100" customWidth="1"/>
    <col min="3076" max="3076" width="40.7109375" style="100" customWidth="1"/>
    <col min="3077" max="3077" width="68.85546875" style="100" customWidth="1"/>
    <col min="3078" max="3078" width="16.140625" style="100" customWidth="1"/>
    <col min="3079" max="3079" width="11.140625" style="100" customWidth="1"/>
    <col min="3080" max="3080" width="13.28515625" style="100" customWidth="1"/>
    <col min="3081" max="3081" width="11.7109375" style="100" customWidth="1"/>
    <col min="3082" max="3082" width="11.42578125" style="100" customWidth="1"/>
    <col min="3083" max="3330" width="9.140625" style="100"/>
    <col min="3331" max="3331" width="6.42578125" style="100" customWidth="1"/>
    <col min="3332" max="3332" width="40.7109375" style="100" customWidth="1"/>
    <col min="3333" max="3333" width="68.85546875" style="100" customWidth="1"/>
    <col min="3334" max="3334" width="16.140625" style="100" customWidth="1"/>
    <col min="3335" max="3335" width="11.140625" style="100" customWidth="1"/>
    <col min="3336" max="3336" width="13.28515625" style="100" customWidth="1"/>
    <col min="3337" max="3337" width="11.7109375" style="100" customWidth="1"/>
    <col min="3338" max="3338" width="11.42578125" style="100" customWidth="1"/>
    <col min="3339" max="3586" width="9.140625" style="100"/>
    <col min="3587" max="3587" width="6.42578125" style="100" customWidth="1"/>
    <col min="3588" max="3588" width="40.7109375" style="100" customWidth="1"/>
    <col min="3589" max="3589" width="68.85546875" style="100" customWidth="1"/>
    <col min="3590" max="3590" width="16.140625" style="100" customWidth="1"/>
    <col min="3591" max="3591" width="11.140625" style="100" customWidth="1"/>
    <col min="3592" max="3592" width="13.28515625" style="100" customWidth="1"/>
    <col min="3593" max="3593" width="11.7109375" style="100" customWidth="1"/>
    <col min="3594" max="3594" width="11.42578125" style="100" customWidth="1"/>
    <col min="3595" max="3842" width="9.140625" style="100"/>
    <col min="3843" max="3843" width="6.42578125" style="100" customWidth="1"/>
    <col min="3844" max="3844" width="40.7109375" style="100" customWidth="1"/>
    <col min="3845" max="3845" width="68.85546875" style="100" customWidth="1"/>
    <col min="3846" max="3846" width="16.140625" style="100" customWidth="1"/>
    <col min="3847" max="3847" width="11.140625" style="100" customWidth="1"/>
    <col min="3848" max="3848" width="13.28515625" style="100" customWidth="1"/>
    <col min="3849" max="3849" width="11.7109375" style="100" customWidth="1"/>
    <col min="3850" max="3850" width="11.42578125" style="100" customWidth="1"/>
    <col min="3851" max="4098" width="9.140625" style="100"/>
    <col min="4099" max="4099" width="6.42578125" style="100" customWidth="1"/>
    <col min="4100" max="4100" width="40.7109375" style="100" customWidth="1"/>
    <col min="4101" max="4101" width="68.85546875" style="100" customWidth="1"/>
    <col min="4102" max="4102" width="16.140625" style="100" customWidth="1"/>
    <col min="4103" max="4103" width="11.140625" style="100" customWidth="1"/>
    <col min="4104" max="4104" width="13.28515625" style="100" customWidth="1"/>
    <col min="4105" max="4105" width="11.7109375" style="100" customWidth="1"/>
    <col min="4106" max="4106" width="11.42578125" style="100" customWidth="1"/>
    <col min="4107" max="4354" width="9.140625" style="100"/>
    <col min="4355" max="4355" width="6.42578125" style="100" customWidth="1"/>
    <col min="4356" max="4356" width="40.7109375" style="100" customWidth="1"/>
    <col min="4357" max="4357" width="68.85546875" style="100" customWidth="1"/>
    <col min="4358" max="4358" width="16.140625" style="100" customWidth="1"/>
    <col min="4359" max="4359" width="11.140625" style="100" customWidth="1"/>
    <col min="4360" max="4360" width="13.28515625" style="100" customWidth="1"/>
    <col min="4361" max="4361" width="11.7109375" style="100" customWidth="1"/>
    <col min="4362" max="4362" width="11.42578125" style="100" customWidth="1"/>
    <col min="4363" max="4610" width="9.140625" style="100"/>
    <col min="4611" max="4611" width="6.42578125" style="100" customWidth="1"/>
    <col min="4612" max="4612" width="40.7109375" style="100" customWidth="1"/>
    <col min="4613" max="4613" width="68.85546875" style="100" customWidth="1"/>
    <col min="4614" max="4614" width="16.140625" style="100" customWidth="1"/>
    <col min="4615" max="4615" width="11.140625" style="100" customWidth="1"/>
    <col min="4616" max="4616" width="13.28515625" style="100" customWidth="1"/>
    <col min="4617" max="4617" width="11.7109375" style="100" customWidth="1"/>
    <col min="4618" max="4618" width="11.42578125" style="100" customWidth="1"/>
    <col min="4619" max="4866" width="9.140625" style="100"/>
    <col min="4867" max="4867" width="6.42578125" style="100" customWidth="1"/>
    <col min="4868" max="4868" width="40.7109375" style="100" customWidth="1"/>
    <col min="4869" max="4869" width="68.85546875" style="100" customWidth="1"/>
    <col min="4870" max="4870" width="16.140625" style="100" customWidth="1"/>
    <col min="4871" max="4871" width="11.140625" style="100" customWidth="1"/>
    <col min="4872" max="4872" width="13.28515625" style="100" customWidth="1"/>
    <col min="4873" max="4873" width="11.7109375" style="100" customWidth="1"/>
    <col min="4874" max="4874" width="11.42578125" style="100" customWidth="1"/>
    <col min="4875" max="5122" width="9.140625" style="100"/>
    <col min="5123" max="5123" width="6.42578125" style="100" customWidth="1"/>
    <col min="5124" max="5124" width="40.7109375" style="100" customWidth="1"/>
    <col min="5125" max="5125" width="68.85546875" style="100" customWidth="1"/>
    <col min="5126" max="5126" width="16.140625" style="100" customWidth="1"/>
    <col min="5127" max="5127" width="11.140625" style="100" customWidth="1"/>
    <col min="5128" max="5128" width="13.28515625" style="100" customWidth="1"/>
    <col min="5129" max="5129" width="11.7109375" style="100" customWidth="1"/>
    <col min="5130" max="5130" width="11.42578125" style="100" customWidth="1"/>
    <col min="5131" max="5378" width="9.140625" style="100"/>
    <col min="5379" max="5379" width="6.42578125" style="100" customWidth="1"/>
    <col min="5380" max="5380" width="40.7109375" style="100" customWidth="1"/>
    <col min="5381" max="5381" width="68.85546875" style="100" customWidth="1"/>
    <col min="5382" max="5382" width="16.140625" style="100" customWidth="1"/>
    <col min="5383" max="5383" width="11.140625" style="100" customWidth="1"/>
    <col min="5384" max="5384" width="13.28515625" style="100" customWidth="1"/>
    <col min="5385" max="5385" width="11.7109375" style="100" customWidth="1"/>
    <col min="5386" max="5386" width="11.42578125" style="100" customWidth="1"/>
    <col min="5387" max="5634" width="9.140625" style="100"/>
    <col min="5635" max="5635" width="6.42578125" style="100" customWidth="1"/>
    <col min="5636" max="5636" width="40.7109375" style="100" customWidth="1"/>
    <col min="5637" max="5637" width="68.85546875" style="100" customWidth="1"/>
    <col min="5638" max="5638" width="16.140625" style="100" customWidth="1"/>
    <col min="5639" max="5639" width="11.140625" style="100" customWidth="1"/>
    <col min="5640" max="5640" width="13.28515625" style="100" customWidth="1"/>
    <col min="5641" max="5641" width="11.7109375" style="100" customWidth="1"/>
    <col min="5642" max="5642" width="11.42578125" style="100" customWidth="1"/>
    <col min="5643" max="5890" width="9.140625" style="100"/>
    <col min="5891" max="5891" width="6.42578125" style="100" customWidth="1"/>
    <col min="5892" max="5892" width="40.7109375" style="100" customWidth="1"/>
    <col min="5893" max="5893" width="68.85546875" style="100" customWidth="1"/>
    <col min="5894" max="5894" width="16.140625" style="100" customWidth="1"/>
    <col min="5895" max="5895" width="11.140625" style="100" customWidth="1"/>
    <col min="5896" max="5896" width="13.28515625" style="100" customWidth="1"/>
    <col min="5897" max="5897" width="11.7109375" style="100" customWidth="1"/>
    <col min="5898" max="5898" width="11.42578125" style="100" customWidth="1"/>
    <col min="5899" max="6146" width="9.140625" style="100"/>
    <col min="6147" max="6147" width="6.42578125" style="100" customWidth="1"/>
    <col min="6148" max="6148" width="40.7109375" style="100" customWidth="1"/>
    <col min="6149" max="6149" width="68.85546875" style="100" customWidth="1"/>
    <col min="6150" max="6150" width="16.140625" style="100" customWidth="1"/>
    <col min="6151" max="6151" width="11.140625" style="100" customWidth="1"/>
    <col min="6152" max="6152" width="13.28515625" style="100" customWidth="1"/>
    <col min="6153" max="6153" width="11.7109375" style="100" customWidth="1"/>
    <col min="6154" max="6154" width="11.42578125" style="100" customWidth="1"/>
    <col min="6155" max="6402" width="9.140625" style="100"/>
    <col min="6403" max="6403" width="6.42578125" style="100" customWidth="1"/>
    <col min="6404" max="6404" width="40.7109375" style="100" customWidth="1"/>
    <col min="6405" max="6405" width="68.85546875" style="100" customWidth="1"/>
    <col min="6406" max="6406" width="16.140625" style="100" customWidth="1"/>
    <col min="6407" max="6407" width="11.140625" style="100" customWidth="1"/>
    <col min="6408" max="6408" width="13.28515625" style="100" customWidth="1"/>
    <col min="6409" max="6409" width="11.7109375" style="100" customWidth="1"/>
    <col min="6410" max="6410" width="11.42578125" style="100" customWidth="1"/>
    <col min="6411" max="6658" width="9.140625" style="100"/>
    <col min="6659" max="6659" width="6.42578125" style="100" customWidth="1"/>
    <col min="6660" max="6660" width="40.7109375" style="100" customWidth="1"/>
    <col min="6661" max="6661" width="68.85546875" style="100" customWidth="1"/>
    <col min="6662" max="6662" width="16.140625" style="100" customWidth="1"/>
    <col min="6663" max="6663" width="11.140625" style="100" customWidth="1"/>
    <col min="6664" max="6664" width="13.28515625" style="100" customWidth="1"/>
    <col min="6665" max="6665" width="11.7109375" style="100" customWidth="1"/>
    <col min="6666" max="6666" width="11.42578125" style="100" customWidth="1"/>
    <col min="6667" max="6914" width="9.140625" style="100"/>
    <col min="6915" max="6915" width="6.42578125" style="100" customWidth="1"/>
    <col min="6916" max="6916" width="40.7109375" style="100" customWidth="1"/>
    <col min="6917" max="6917" width="68.85546875" style="100" customWidth="1"/>
    <col min="6918" max="6918" width="16.140625" style="100" customWidth="1"/>
    <col min="6919" max="6919" width="11.140625" style="100" customWidth="1"/>
    <col min="6920" max="6920" width="13.28515625" style="100" customWidth="1"/>
    <col min="6921" max="6921" width="11.7109375" style="100" customWidth="1"/>
    <col min="6922" max="6922" width="11.42578125" style="100" customWidth="1"/>
    <col min="6923" max="7170" width="9.140625" style="100"/>
    <col min="7171" max="7171" width="6.42578125" style="100" customWidth="1"/>
    <col min="7172" max="7172" width="40.7109375" style="100" customWidth="1"/>
    <col min="7173" max="7173" width="68.85546875" style="100" customWidth="1"/>
    <col min="7174" max="7174" width="16.140625" style="100" customWidth="1"/>
    <col min="7175" max="7175" width="11.140625" style="100" customWidth="1"/>
    <col min="7176" max="7176" width="13.28515625" style="100" customWidth="1"/>
    <col min="7177" max="7177" width="11.7109375" style="100" customWidth="1"/>
    <col min="7178" max="7178" width="11.42578125" style="100" customWidth="1"/>
    <col min="7179" max="7426" width="9.140625" style="100"/>
    <col min="7427" max="7427" width="6.42578125" style="100" customWidth="1"/>
    <col min="7428" max="7428" width="40.7109375" style="100" customWidth="1"/>
    <col min="7429" max="7429" width="68.85546875" style="100" customWidth="1"/>
    <col min="7430" max="7430" width="16.140625" style="100" customWidth="1"/>
    <col min="7431" max="7431" width="11.140625" style="100" customWidth="1"/>
    <col min="7432" max="7432" width="13.28515625" style="100" customWidth="1"/>
    <col min="7433" max="7433" width="11.7109375" style="100" customWidth="1"/>
    <col min="7434" max="7434" width="11.42578125" style="100" customWidth="1"/>
    <col min="7435" max="7682" width="9.140625" style="100"/>
    <col min="7683" max="7683" width="6.42578125" style="100" customWidth="1"/>
    <col min="7684" max="7684" width="40.7109375" style="100" customWidth="1"/>
    <col min="7685" max="7685" width="68.85546875" style="100" customWidth="1"/>
    <col min="7686" max="7686" width="16.140625" style="100" customWidth="1"/>
    <col min="7687" max="7687" width="11.140625" style="100" customWidth="1"/>
    <col min="7688" max="7688" width="13.28515625" style="100" customWidth="1"/>
    <col min="7689" max="7689" width="11.7109375" style="100" customWidth="1"/>
    <col min="7690" max="7690" width="11.42578125" style="100" customWidth="1"/>
    <col min="7691" max="7938" width="9.140625" style="100"/>
    <col min="7939" max="7939" width="6.42578125" style="100" customWidth="1"/>
    <col min="7940" max="7940" width="40.7109375" style="100" customWidth="1"/>
    <col min="7941" max="7941" width="68.85546875" style="100" customWidth="1"/>
    <col min="7942" max="7942" width="16.140625" style="100" customWidth="1"/>
    <col min="7943" max="7943" width="11.140625" style="100" customWidth="1"/>
    <col min="7944" max="7944" width="13.28515625" style="100" customWidth="1"/>
    <col min="7945" max="7945" width="11.7109375" style="100" customWidth="1"/>
    <col min="7946" max="7946" width="11.42578125" style="100" customWidth="1"/>
    <col min="7947" max="8194" width="9.140625" style="100"/>
    <col min="8195" max="8195" width="6.42578125" style="100" customWidth="1"/>
    <col min="8196" max="8196" width="40.7109375" style="100" customWidth="1"/>
    <col min="8197" max="8197" width="68.85546875" style="100" customWidth="1"/>
    <col min="8198" max="8198" width="16.140625" style="100" customWidth="1"/>
    <col min="8199" max="8199" width="11.140625" style="100" customWidth="1"/>
    <col min="8200" max="8200" width="13.28515625" style="100" customWidth="1"/>
    <col min="8201" max="8201" width="11.7109375" style="100" customWidth="1"/>
    <col min="8202" max="8202" width="11.42578125" style="100" customWidth="1"/>
    <col min="8203" max="8450" width="9.140625" style="100"/>
    <col min="8451" max="8451" width="6.42578125" style="100" customWidth="1"/>
    <col min="8452" max="8452" width="40.7109375" style="100" customWidth="1"/>
    <col min="8453" max="8453" width="68.85546875" style="100" customWidth="1"/>
    <col min="8454" max="8454" width="16.140625" style="100" customWidth="1"/>
    <col min="8455" max="8455" width="11.140625" style="100" customWidth="1"/>
    <col min="8456" max="8456" width="13.28515625" style="100" customWidth="1"/>
    <col min="8457" max="8457" width="11.7109375" style="100" customWidth="1"/>
    <col min="8458" max="8458" width="11.42578125" style="100" customWidth="1"/>
    <col min="8459" max="8706" width="9.140625" style="100"/>
    <col min="8707" max="8707" width="6.42578125" style="100" customWidth="1"/>
    <col min="8708" max="8708" width="40.7109375" style="100" customWidth="1"/>
    <col min="8709" max="8709" width="68.85546875" style="100" customWidth="1"/>
    <col min="8710" max="8710" width="16.140625" style="100" customWidth="1"/>
    <col min="8711" max="8711" width="11.140625" style="100" customWidth="1"/>
    <col min="8712" max="8712" width="13.28515625" style="100" customWidth="1"/>
    <col min="8713" max="8713" width="11.7109375" style="100" customWidth="1"/>
    <col min="8714" max="8714" width="11.42578125" style="100" customWidth="1"/>
    <col min="8715" max="8962" width="9.140625" style="100"/>
    <col min="8963" max="8963" width="6.42578125" style="100" customWidth="1"/>
    <col min="8964" max="8964" width="40.7109375" style="100" customWidth="1"/>
    <col min="8965" max="8965" width="68.85546875" style="100" customWidth="1"/>
    <col min="8966" max="8966" width="16.140625" style="100" customWidth="1"/>
    <col min="8967" max="8967" width="11.140625" style="100" customWidth="1"/>
    <col min="8968" max="8968" width="13.28515625" style="100" customWidth="1"/>
    <col min="8969" max="8969" width="11.7109375" style="100" customWidth="1"/>
    <col min="8970" max="8970" width="11.42578125" style="100" customWidth="1"/>
    <col min="8971" max="9218" width="9.140625" style="100"/>
    <col min="9219" max="9219" width="6.42578125" style="100" customWidth="1"/>
    <col min="9220" max="9220" width="40.7109375" style="100" customWidth="1"/>
    <col min="9221" max="9221" width="68.85546875" style="100" customWidth="1"/>
    <col min="9222" max="9222" width="16.140625" style="100" customWidth="1"/>
    <col min="9223" max="9223" width="11.140625" style="100" customWidth="1"/>
    <col min="9224" max="9224" width="13.28515625" style="100" customWidth="1"/>
    <col min="9225" max="9225" width="11.7109375" style="100" customWidth="1"/>
    <col min="9226" max="9226" width="11.42578125" style="100" customWidth="1"/>
    <col min="9227" max="9474" width="9.140625" style="100"/>
    <col min="9475" max="9475" width="6.42578125" style="100" customWidth="1"/>
    <col min="9476" max="9476" width="40.7109375" style="100" customWidth="1"/>
    <col min="9477" max="9477" width="68.85546875" style="100" customWidth="1"/>
    <col min="9478" max="9478" width="16.140625" style="100" customWidth="1"/>
    <col min="9479" max="9479" width="11.140625" style="100" customWidth="1"/>
    <col min="9480" max="9480" width="13.28515625" style="100" customWidth="1"/>
    <col min="9481" max="9481" width="11.7109375" style="100" customWidth="1"/>
    <col min="9482" max="9482" width="11.42578125" style="100" customWidth="1"/>
    <col min="9483" max="9730" width="9.140625" style="100"/>
    <col min="9731" max="9731" width="6.42578125" style="100" customWidth="1"/>
    <col min="9732" max="9732" width="40.7109375" style="100" customWidth="1"/>
    <col min="9733" max="9733" width="68.85546875" style="100" customWidth="1"/>
    <col min="9734" max="9734" width="16.140625" style="100" customWidth="1"/>
    <col min="9735" max="9735" width="11.140625" style="100" customWidth="1"/>
    <col min="9736" max="9736" width="13.28515625" style="100" customWidth="1"/>
    <col min="9737" max="9737" width="11.7109375" style="100" customWidth="1"/>
    <col min="9738" max="9738" width="11.42578125" style="100" customWidth="1"/>
    <col min="9739" max="9986" width="9.140625" style="100"/>
    <col min="9987" max="9987" width="6.42578125" style="100" customWidth="1"/>
    <col min="9988" max="9988" width="40.7109375" style="100" customWidth="1"/>
    <col min="9989" max="9989" width="68.85546875" style="100" customWidth="1"/>
    <col min="9990" max="9990" width="16.140625" style="100" customWidth="1"/>
    <col min="9991" max="9991" width="11.140625" style="100" customWidth="1"/>
    <col min="9992" max="9992" width="13.28515625" style="100" customWidth="1"/>
    <col min="9993" max="9993" width="11.7109375" style="100" customWidth="1"/>
    <col min="9994" max="9994" width="11.42578125" style="100" customWidth="1"/>
    <col min="9995" max="10242" width="9.140625" style="100"/>
    <col min="10243" max="10243" width="6.42578125" style="100" customWidth="1"/>
    <col min="10244" max="10244" width="40.7109375" style="100" customWidth="1"/>
    <col min="10245" max="10245" width="68.85546875" style="100" customWidth="1"/>
    <col min="10246" max="10246" width="16.140625" style="100" customWidth="1"/>
    <col min="10247" max="10247" width="11.140625" style="100" customWidth="1"/>
    <col min="10248" max="10248" width="13.28515625" style="100" customWidth="1"/>
    <col min="10249" max="10249" width="11.7109375" style="100" customWidth="1"/>
    <col min="10250" max="10250" width="11.42578125" style="100" customWidth="1"/>
    <col min="10251" max="10498" width="9.140625" style="100"/>
    <col min="10499" max="10499" width="6.42578125" style="100" customWidth="1"/>
    <col min="10500" max="10500" width="40.7109375" style="100" customWidth="1"/>
    <col min="10501" max="10501" width="68.85546875" style="100" customWidth="1"/>
    <col min="10502" max="10502" width="16.140625" style="100" customWidth="1"/>
    <col min="10503" max="10503" width="11.140625" style="100" customWidth="1"/>
    <col min="10504" max="10504" width="13.28515625" style="100" customWidth="1"/>
    <col min="10505" max="10505" width="11.7109375" style="100" customWidth="1"/>
    <col min="10506" max="10506" width="11.42578125" style="100" customWidth="1"/>
    <col min="10507" max="10754" width="9.140625" style="100"/>
    <col min="10755" max="10755" width="6.42578125" style="100" customWidth="1"/>
    <col min="10756" max="10756" width="40.7109375" style="100" customWidth="1"/>
    <col min="10757" max="10757" width="68.85546875" style="100" customWidth="1"/>
    <col min="10758" max="10758" width="16.140625" style="100" customWidth="1"/>
    <col min="10759" max="10759" width="11.140625" style="100" customWidth="1"/>
    <col min="10760" max="10760" width="13.28515625" style="100" customWidth="1"/>
    <col min="10761" max="10761" width="11.7109375" style="100" customWidth="1"/>
    <col min="10762" max="10762" width="11.42578125" style="100" customWidth="1"/>
    <col min="10763" max="11010" width="9.140625" style="100"/>
    <col min="11011" max="11011" width="6.42578125" style="100" customWidth="1"/>
    <col min="11012" max="11012" width="40.7109375" style="100" customWidth="1"/>
    <col min="11013" max="11013" width="68.85546875" style="100" customWidth="1"/>
    <col min="11014" max="11014" width="16.140625" style="100" customWidth="1"/>
    <col min="11015" max="11015" width="11.140625" style="100" customWidth="1"/>
    <col min="11016" max="11016" width="13.28515625" style="100" customWidth="1"/>
    <col min="11017" max="11017" width="11.7109375" style="100" customWidth="1"/>
    <col min="11018" max="11018" width="11.42578125" style="100" customWidth="1"/>
    <col min="11019" max="11266" width="9.140625" style="100"/>
    <col min="11267" max="11267" width="6.42578125" style="100" customWidth="1"/>
    <col min="11268" max="11268" width="40.7109375" style="100" customWidth="1"/>
    <col min="11269" max="11269" width="68.85546875" style="100" customWidth="1"/>
    <col min="11270" max="11270" width="16.140625" style="100" customWidth="1"/>
    <col min="11271" max="11271" width="11.140625" style="100" customWidth="1"/>
    <col min="11272" max="11272" width="13.28515625" style="100" customWidth="1"/>
    <col min="11273" max="11273" width="11.7109375" style="100" customWidth="1"/>
    <col min="11274" max="11274" width="11.42578125" style="100" customWidth="1"/>
    <col min="11275" max="11522" width="9.140625" style="100"/>
    <col min="11523" max="11523" width="6.42578125" style="100" customWidth="1"/>
    <col min="11524" max="11524" width="40.7109375" style="100" customWidth="1"/>
    <col min="11525" max="11525" width="68.85546875" style="100" customWidth="1"/>
    <col min="11526" max="11526" width="16.140625" style="100" customWidth="1"/>
    <col min="11527" max="11527" width="11.140625" style="100" customWidth="1"/>
    <col min="11528" max="11528" width="13.28515625" style="100" customWidth="1"/>
    <col min="11529" max="11529" width="11.7109375" style="100" customWidth="1"/>
    <col min="11530" max="11530" width="11.42578125" style="100" customWidth="1"/>
    <col min="11531" max="11778" width="9.140625" style="100"/>
    <col min="11779" max="11779" width="6.42578125" style="100" customWidth="1"/>
    <col min="11780" max="11780" width="40.7109375" style="100" customWidth="1"/>
    <col min="11781" max="11781" width="68.85546875" style="100" customWidth="1"/>
    <col min="11782" max="11782" width="16.140625" style="100" customWidth="1"/>
    <col min="11783" max="11783" width="11.140625" style="100" customWidth="1"/>
    <col min="11784" max="11784" width="13.28515625" style="100" customWidth="1"/>
    <col min="11785" max="11785" width="11.7109375" style="100" customWidth="1"/>
    <col min="11786" max="11786" width="11.42578125" style="100" customWidth="1"/>
    <col min="11787" max="12034" width="9.140625" style="100"/>
    <col min="12035" max="12035" width="6.42578125" style="100" customWidth="1"/>
    <col min="12036" max="12036" width="40.7109375" style="100" customWidth="1"/>
    <col min="12037" max="12037" width="68.85546875" style="100" customWidth="1"/>
    <col min="12038" max="12038" width="16.140625" style="100" customWidth="1"/>
    <col min="12039" max="12039" width="11.140625" style="100" customWidth="1"/>
    <col min="12040" max="12040" width="13.28515625" style="100" customWidth="1"/>
    <col min="12041" max="12041" width="11.7109375" style="100" customWidth="1"/>
    <col min="12042" max="12042" width="11.42578125" style="100" customWidth="1"/>
    <col min="12043" max="12290" width="9.140625" style="100"/>
    <col min="12291" max="12291" width="6.42578125" style="100" customWidth="1"/>
    <col min="12292" max="12292" width="40.7109375" style="100" customWidth="1"/>
    <col min="12293" max="12293" width="68.85546875" style="100" customWidth="1"/>
    <col min="12294" max="12294" width="16.140625" style="100" customWidth="1"/>
    <col min="12295" max="12295" width="11.140625" style="100" customWidth="1"/>
    <col min="12296" max="12296" width="13.28515625" style="100" customWidth="1"/>
    <col min="12297" max="12297" width="11.7109375" style="100" customWidth="1"/>
    <col min="12298" max="12298" width="11.42578125" style="100" customWidth="1"/>
    <col min="12299" max="12546" width="9.140625" style="100"/>
    <col min="12547" max="12547" width="6.42578125" style="100" customWidth="1"/>
    <col min="12548" max="12548" width="40.7109375" style="100" customWidth="1"/>
    <col min="12549" max="12549" width="68.85546875" style="100" customWidth="1"/>
    <col min="12550" max="12550" width="16.140625" style="100" customWidth="1"/>
    <col min="12551" max="12551" width="11.140625" style="100" customWidth="1"/>
    <col min="12552" max="12552" width="13.28515625" style="100" customWidth="1"/>
    <col min="12553" max="12553" width="11.7109375" style="100" customWidth="1"/>
    <col min="12554" max="12554" width="11.42578125" style="100" customWidth="1"/>
    <col min="12555" max="12802" width="9.140625" style="100"/>
    <col min="12803" max="12803" width="6.42578125" style="100" customWidth="1"/>
    <col min="12804" max="12804" width="40.7109375" style="100" customWidth="1"/>
    <col min="12805" max="12805" width="68.85546875" style="100" customWidth="1"/>
    <col min="12806" max="12806" width="16.140625" style="100" customWidth="1"/>
    <col min="12807" max="12807" width="11.140625" style="100" customWidth="1"/>
    <col min="12808" max="12808" width="13.28515625" style="100" customWidth="1"/>
    <col min="12809" max="12809" width="11.7109375" style="100" customWidth="1"/>
    <col min="12810" max="12810" width="11.42578125" style="100" customWidth="1"/>
    <col min="12811" max="13058" width="9.140625" style="100"/>
    <col min="13059" max="13059" width="6.42578125" style="100" customWidth="1"/>
    <col min="13060" max="13060" width="40.7109375" style="100" customWidth="1"/>
    <col min="13061" max="13061" width="68.85546875" style="100" customWidth="1"/>
    <col min="13062" max="13062" width="16.140625" style="100" customWidth="1"/>
    <col min="13063" max="13063" width="11.140625" style="100" customWidth="1"/>
    <col min="13064" max="13064" width="13.28515625" style="100" customWidth="1"/>
    <col min="13065" max="13065" width="11.7109375" style="100" customWidth="1"/>
    <col min="13066" max="13066" width="11.42578125" style="100" customWidth="1"/>
    <col min="13067" max="13314" width="9.140625" style="100"/>
    <col min="13315" max="13315" width="6.42578125" style="100" customWidth="1"/>
    <col min="13316" max="13316" width="40.7109375" style="100" customWidth="1"/>
    <col min="13317" max="13317" width="68.85546875" style="100" customWidth="1"/>
    <col min="13318" max="13318" width="16.140625" style="100" customWidth="1"/>
    <col min="13319" max="13319" width="11.140625" style="100" customWidth="1"/>
    <col min="13320" max="13320" width="13.28515625" style="100" customWidth="1"/>
    <col min="13321" max="13321" width="11.7109375" style="100" customWidth="1"/>
    <col min="13322" max="13322" width="11.42578125" style="100" customWidth="1"/>
    <col min="13323" max="13570" width="9.140625" style="100"/>
    <col min="13571" max="13571" width="6.42578125" style="100" customWidth="1"/>
    <col min="13572" max="13572" width="40.7109375" style="100" customWidth="1"/>
    <col min="13573" max="13573" width="68.85546875" style="100" customWidth="1"/>
    <col min="13574" max="13574" width="16.140625" style="100" customWidth="1"/>
    <col min="13575" max="13575" width="11.140625" style="100" customWidth="1"/>
    <col min="13576" max="13576" width="13.28515625" style="100" customWidth="1"/>
    <col min="13577" max="13577" width="11.7109375" style="100" customWidth="1"/>
    <col min="13578" max="13578" width="11.42578125" style="100" customWidth="1"/>
    <col min="13579" max="13826" width="9.140625" style="100"/>
    <col min="13827" max="13827" width="6.42578125" style="100" customWidth="1"/>
    <col min="13828" max="13828" width="40.7109375" style="100" customWidth="1"/>
    <col min="13829" max="13829" width="68.85546875" style="100" customWidth="1"/>
    <col min="13830" max="13830" width="16.140625" style="100" customWidth="1"/>
    <col min="13831" max="13831" width="11.140625" style="100" customWidth="1"/>
    <col min="13832" max="13832" width="13.28515625" style="100" customWidth="1"/>
    <col min="13833" max="13833" width="11.7109375" style="100" customWidth="1"/>
    <col min="13834" max="13834" width="11.42578125" style="100" customWidth="1"/>
    <col min="13835" max="14082" width="9.140625" style="100"/>
    <col min="14083" max="14083" width="6.42578125" style="100" customWidth="1"/>
    <col min="14084" max="14084" width="40.7109375" style="100" customWidth="1"/>
    <col min="14085" max="14085" width="68.85546875" style="100" customWidth="1"/>
    <col min="14086" max="14086" width="16.140625" style="100" customWidth="1"/>
    <col min="14087" max="14087" width="11.140625" style="100" customWidth="1"/>
    <col min="14088" max="14088" width="13.28515625" style="100" customWidth="1"/>
    <col min="14089" max="14089" width="11.7109375" style="100" customWidth="1"/>
    <col min="14090" max="14090" width="11.42578125" style="100" customWidth="1"/>
    <col min="14091" max="14338" width="9.140625" style="100"/>
    <col min="14339" max="14339" width="6.42578125" style="100" customWidth="1"/>
    <col min="14340" max="14340" width="40.7109375" style="100" customWidth="1"/>
    <col min="14341" max="14341" width="68.85546875" style="100" customWidth="1"/>
    <col min="14342" max="14342" width="16.140625" style="100" customWidth="1"/>
    <col min="14343" max="14343" width="11.140625" style="100" customWidth="1"/>
    <col min="14344" max="14344" width="13.28515625" style="100" customWidth="1"/>
    <col min="14345" max="14345" width="11.7109375" style="100" customWidth="1"/>
    <col min="14346" max="14346" width="11.42578125" style="100" customWidth="1"/>
    <col min="14347" max="14594" width="9.140625" style="100"/>
    <col min="14595" max="14595" width="6.42578125" style="100" customWidth="1"/>
    <col min="14596" max="14596" width="40.7109375" style="100" customWidth="1"/>
    <col min="14597" max="14597" width="68.85546875" style="100" customWidth="1"/>
    <col min="14598" max="14598" width="16.140625" style="100" customWidth="1"/>
    <col min="14599" max="14599" width="11.140625" style="100" customWidth="1"/>
    <col min="14600" max="14600" width="13.28515625" style="100" customWidth="1"/>
    <col min="14601" max="14601" width="11.7109375" style="100" customWidth="1"/>
    <col min="14602" max="14602" width="11.42578125" style="100" customWidth="1"/>
    <col min="14603" max="14850" width="9.140625" style="100"/>
    <col min="14851" max="14851" width="6.42578125" style="100" customWidth="1"/>
    <col min="14852" max="14852" width="40.7109375" style="100" customWidth="1"/>
    <col min="14853" max="14853" width="68.85546875" style="100" customWidth="1"/>
    <col min="14854" max="14854" width="16.140625" style="100" customWidth="1"/>
    <col min="14855" max="14855" width="11.140625" style="100" customWidth="1"/>
    <col min="14856" max="14856" width="13.28515625" style="100" customWidth="1"/>
    <col min="14857" max="14857" width="11.7109375" style="100" customWidth="1"/>
    <col min="14858" max="14858" width="11.42578125" style="100" customWidth="1"/>
    <col min="14859" max="15106" width="9.140625" style="100"/>
    <col min="15107" max="15107" width="6.42578125" style="100" customWidth="1"/>
    <col min="15108" max="15108" width="40.7109375" style="100" customWidth="1"/>
    <col min="15109" max="15109" width="68.85546875" style="100" customWidth="1"/>
    <col min="15110" max="15110" width="16.140625" style="100" customWidth="1"/>
    <col min="15111" max="15111" width="11.140625" style="100" customWidth="1"/>
    <col min="15112" max="15112" width="13.28515625" style="100" customWidth="1"/>
    <col min="15113" max="15113" width="11.7109375" style="100" customWidth="1"/>
    <col min="15114" max="15114" width="11.42578125" style="100" customWidth="1"/>
    <col min="15115" max="15362" width="9.140625" style="100"/>
    <col min="15363" max="15363" width="6.42578125" style="100" customWidth="1"/>
    <col min="15364" max="15364" width="40.7109375" style="100" customWidth="1"/>
    <col min="15365" max="15365" width="68.85546875" style="100" customWidth="1"/>
    <col min="15366" max="15366" width="16.140625" style="100" customWidth="1"/>
    <col min="15367" max="15367" width="11.140625" style="100" customWidth="1"/>
    <col min="15368" max="15368" width="13.28515625" style="100" customWidth="1"/>
    <col min="15369" max="15369" width="11.7109375" style="100" customWidth="1"/>
    <col min="15370" max="15370" width="11.42578125" style="100" customWidth="1"/>
    <col min="15371" max="15618" width="9.140625" style="100"/>
    <col min="15619" max="15619" width="6.42578125" style="100" customWidth="1"/>
    <col min="15620" max="15620" width="40.7109375" style="100" customWidth="1"/>
    <col min="15621" max="15621" width="68.85546875" style="100" customWidth="1"/>
    <col min="15622" max="15622" width="16.140625" style="100" customWidth="1"/>
    <col min="15623" max="15623" width="11.140625" style="100" customWidth="1"/>
    <col min="15624" max="15624" width="13.28515625" style="100" customWidth="1"/>
    <col min="15625" max="15625" width="11.7109375" style="100" customWidth="1"/>
    <col min="15626" max="15626" width="11.42578125" style="100" customWidth="1"/>
    <col min="15627" max="15874" width="9.140625" style="100"/>
    <col min="15875" max="15875" width="6.42578125" style="100" customWidth="1"/>
    <col min="15876" max="15876" width="40.7109375" style="100" customWidth="1"/>
    <col min="15877" max="15877" width="68.85546875" style="100" customWidth="1"/>
    <col min="15878" max="15878" width="16.140625" style="100" customWidth="1"/>
    <col min="15879" max="15879" width="11.140625" style="100" customWidth="1"/>
    <col min="15880" max="15880" width="13.28515625" style="100" customWidth="1"/>
    <col min="15881" max="15881" width="11.7109375" style="100" customWidth="1"/>
    <col min="15882" max="15882" width="11.42578125" style="100" customWidth="1"/>
    <col min="15883" max="16130" width="9.140625" style="100"/>
    <col min="16131" max="16131" width="6.42578125" style="100" customWidth="1"/>
    <col min="16132" max="16132" width="40.7109375" style="100" customWidth="1"/>
    <col min="16133" max="16133" width="68.85546875" style="100" customWidth="1"/>
    <col min="16134" max="16134" width="16.140625" style="100" customWidth="1"/>
    <col min="16135" max="16135" width="11.140625" style="100" customWidth="1"/>
    <col min="16136" max="16136" width="13.28515625" style="100" customWidth="1"/>
    <col min="16137" max="16137" width="11.7109375" style="100" customWidth="1"/>
    <col min="16138" max="16138" width="11.42578125" style="100" customWidth="1"/>
    <col min="16139" max="16384" width="9.140625" style="100"/>
  </cols>
  <sheetData>
    <row r="1" spans="1:10" x14ac:dyDescent="0.3">
      <c r="F1" s="101"/>
      <c r="G1" s="101"/>
      <c r="H1" s="101"/>
    </row>
    <row r="2" spans="1:10" ht="16.5" customHeight="1" x14ac:dyDescent="0.3">
      <c r="A2" s="102"/>
      <c r="B2" s="102"/>
      <c r="C2" s="102"/>
      <c r="D2" s="102"/>
      <c r="E2" s="102"/>
      <c r="F2" s="214" t="s">
        <v>213</v>
      </c>
      <c r="G2" s="214"/>
      <c r="H2" s="214"/>
    </row>
    <row r="3" spans="1:10" ht="16.5" customHeight="1" x14ac:dyDescent="0.3">
      <c r="A3" s="102"/>
      <c r="B3" s="102"/>
      <c r="C3" s="102"/>
      <c r="D3" s="102"/>
      <c r="E3" s="102"/>
      <c r="F3" s="103"/>
      <c r="G3" s="103"/>
      <c r="H3" s="103"/>
    </row>
    <row r="4" spans="1:10" ht="80.25" customHeight="1" x14ac:dyDescent="0.3">
      <c r="A4" s="215" t="s">
        <v>214</v>
      </c>
      <c r="B4" s="215"/>
      <c r="C4" s="215"/>
      <c r="D4" s="215"/>
      <c r="E4" s="215"/>
      <c r="F4" s="215"/>
      <c r="G4" s="215"/>
      <c r="H4" s="215"/>
    </row>
    <row r="5" spans="1:10" ht="13.5" customHeight="1" x14ac:dyDescent="0.3">
      <c r="A5" s="104"/>
      <c r="B5" s="104"/>
      <c r="C5" s="104"/>
      <c r="D5" s="104"/>
      <c r="E5" s="104"/>
      <c r="F5" s="104"/>
      <c r="G5" s="104"/>
      <c r="H5" s="104"/>
    </row>
    <row r="6" spans="1:10" ht="82.5" x14ac:dyDescent="0.3">
      <c r="A6" s="105" t="s">
        <v>1</v>
      </c>
      <c r="B6" s="105" t="s">
        <v>98</v>
      </c>
      <c r="C6" s="105" t="s">
        <v>33</v>
      </c>
      <c r="D6" s="105" t="s">
        <v>210</v>
      </c>
      <c r="E6" s="105" t="s">
        <v>157</v>
      </c>
      <c r="F6" s="106" t="s">
        <v>99</v>
      </c>
      <c r="G6" s="105" t="s">
        <v>34</v>
      </c>
      <c r="H6" s="105" t="s">
        <v>35</v>
      </c>
    </row>
    <row r="7" spans="1:10" x14ac:dyDescent="0.3">
      <c r="A7" s="105">
        <v>1</v>
      </c>
      <c r="B7" s="105">
        <v>2</v>
      </c>
      <c r="C7" s="105">
        <v>3</v>
      </c>
      <c r="D7" s="105">
        <v>4</v>
      </c>
      <c r="E7" s="105">
        <v>5</v>
      </c>
      <c r="F7" s="106">
        <v>6</v>
      </c>
      <c r="G7" s="105">
        <v>7</v>
      </c>
      <c r="H7" s="105">
        <v>8</v>
      </c>
    </row>
    <row r="8" spans="1:10" ht="25.5" customHeight="1" x14ac:dyDescent="0.3">
      <c r="A8" s="107"/>
      <c r="B8" s="107" t="s">
        <v>36</v>
      </c>
      <c r="C8" s="107"/>
      <c r="D8" s="107"/>
      <c r="E8" s="107"/>
      <c r="F8" s="107"/>
      <c r="G8" s="107"/>
      <c r="H8" s="108"/>
    </row>
    <row r="9" spans="1:10" ht="51.75" x14ac:dyDescent="0.3">
      <c r="A9" s="109"/>
      <c r="B9" s="110" t="s">
        <v>37</v>
      </c>
      <c r="C9" s="110" t="s">
        <v>100</v>
      </c>
      <c r="D9" s="110"/>
      <c r="E9" s="110"/>
      <c r="F9" s="111" t="s">
        <v>101</v>
      </c>
      <c r="G9" s="112">
        <f>G10+G11+G12+G13</f>
        <v>3</v>
      </c>
      <c r="H9" s="113">
        <f>H10+H11+H12+H13</f>
        <v>0.15000000000000002</v>
      </c>
    </row>
    <row r="10" spans="1:10" ht="138.75" customHeight="1" x14ac:dyDescent="0.3">
      <c r="A10" s="114" t="s">
        <v>38</v>
      </c>
      <c r="B10" s="115" t="s">
        <v>102</v>
      </c>
      <c r="C10" s="115" t="s">
        <v>103</v>
      </c>
      <c r="D10" s="115" t="s">
        <v>211</v>
      </c>
      <c r="E10" s="116">
        <v>0.25</v>
      </c>
      <c r="F10" s="117" t="s">
        <v>112</v>
      </c>
      <c r="G10" s="118" t="str">
        <f>IF(F10="да","1",IF(F10="нет","0"))</f>
        <v>0</v>
      </c>
      <c r="H10" s="119">
        <f>IF(F10="да",0.05,IF(F10="нет",0,""))</f>
        <v>0</v>
      </c>
    </row>
    <row r="11" spans="1:10" ht="148.5" x14ac:dyDescent="0.3">
      <c r="A11" s="120" t="s">
        <v>39</v>
      </c>
      <c r="B11" s="121" t="s">
        <v>105</v>
      </c>
      <c r="C11" s="122" t="s">
        <v>106</v>
      </c>
      <c r="D11" s="115" t="s">
        <v>211</v>
      </c>
      <c r="E11" s="123">
        <v>0.25</v>
      </c>
      <c r="F11" s="124" t="s">
        <v>104</v>
      </c>
      <c r="G11" s="118" t="str">
        <f>IF(F11="да","1",IF(F11="нет","0"))</f>
        <v>1</v>
      </c>
      <c r="H11" s="119">
        <f>IF(F11="да",0.05,IF(F11="нет",0,""))</f>
        <v>0.05</v>
      </c>
    </row>
    <row r="12" spans="1:10" ht="134.25" customHeight="1" x14ac:dyDescent="0.3">
      <c r="A12" s="120" t="s">
        <v>40</v>
      </c>
      <c r="B12" s="115" t="s">
        <v>107</v>
      </c>
      <c r="C12" s="121" t="s">
        <v>108</v>
      </c>
      <c r="D12" s="115" t="s">
        <v>211</v>
      </c>
      <c r="E12" s="123">
        <v>0.25</v>
      </c>
      <c r="F12" s="124" t="s">
        <v>104</v>
      </c>
      <c r="G12" s="118" t="str">
        <f>IF(F12="да","1",IF(F12="нет","0"))</f>
        <v>1</v>
      </c>
      <c r="H12" s="119">
        <f>IF(F12="да",0.05,IF(F12="нет",0,""))</f>
        <v>0.05</v>
      </c>
    </row>
    <row r="13" spans="1:10" ht="140.25" customHeight="1" x14ac:dyDescent="0.3">
      <c r="A13" s="125" t="s">
        <v>41</v>
      </c>
      <c r="B13" s="126" t="s">
        <v>109</v>
      </c>
      <c r="C13" s="127" t="s">
        <v>110</v>
      </c>
      <c r="D13" s="115" t="s">
        <v>211</v>
      </c>
      <c r="E13" s="123">
        <v>0.25</v>
      </c>
      <c r="F13" s="128" t="s">
        <v>104</v>
      </c>
      <c r="G13" s="118" t="str">
        <f>IF(F13="да","1",IF(F13="нет","0"))</f>
        <v>1</v>
      </c>
      <c r="H13" s="119">
        <f>IF(F13="да",0.05,IF(F13="нет",0,""))</f>
        <v>0.05</v>
      </c>
    </row>
    <row r="14" spans="1:10" x14ac:dyDescent="0.3">
      <c r="A14" s="109"/>
      <c r="B14" s="110" t="s">
        <v>42</v>
      </c>
      <c r="C14" s="110" t="s">
        <v>149</v>
      </c>
      <c r="D14" s="129"/>
      <c r="E14" s="129"/>
      <c r="F14" s="130" t="s">
        <v>101</v>
      </c>
      <c r="G14" s="112">
        <f>G15+G16+G17+G18</f>
        <v>2.5</v>
      </c>
      <c r="H14" s="113">
        <f>H15+H16+H17+H18</f>
        <v>0.05</v>
      </c>
    </row>
    <row r="15" spans="1:10" ht="181.5" x14ac:dyDescent="0.3">
      <c r="A15" s="114" t="s">
        <v>43</v>
      </c>
      <c r="B15" s="121" t="s">
        <v>111</v>
      </c>
      <c r="C15" s="121" t="s">
        <v>153</v>
      </c>
      <c r="D15" s="115" t="s">
        <v>211</v>
      </c>
      <c r="E15" s="131">
        <v>0.4</v>
      </c>
      <c r="F15" s="124" t="s">
        <v>112</v>
      </c>
      <c r="G15" s="118" t="str">
        <f>IF(F15="да","1,25",IF(F15="нет","0"))</f>
        <v>0</v>
      </c>
      <c r="H15" s="119">
        <f>IF(F15="да",0.025,IF(F15="нет",0,""))</f>
        <v>0</v>
      </c>
    </row>
    <row r="16" spans="1:10" ht="165" x14ac:dyDescent="0.3">
      <c r="A16" s="114" t="s">
        <v>44</v>
      </c>
      <c r="B16" s="121" t="s">
        <v>113</v>
      </c>
      <c r="C16" s="121" t="s">
        <v>114</v>
      </c>
      <c r="D16" s="115" t="s">
        <v>211</v>
      </c>
      <c r="E16" s="131">
        <v>0.4</v>
      </c>
      <c r="F16" s="124" t="s">
        <v>112</v>
      </c>
      <c r="G16" s="118" t="str">
        <f>IF(F16="да","1,25",IF(F16="нет","0"))</f>
        <v>0</v>
      </c>
      <c r="H16" s="119">
        <f>IF(F16="да",0.025,IF(F16="нет",0,""))</f>
        <v>0</v>
      </c>
      <c r="I16" s="132"/>
      <c r="J16" s="132"/>
    </row>
    <row r="17" spans="1:9" ht="132" x14ac:dyDescent="0.3">
      <c r="A17" s="120" t="s">
        <v>45</v>
      </c>
      <c r="B17" s="115" t="s">
        <v>115</v>
      </c>
      <c r="C17" s="121" t="s">
        <v>116</v>
      </c>
      <c r="D17" s="115" t="s">
        <v>211</v>
      </c>
      <c r="E17" s="131">
        <v>0.1</v>
      </c>
      <c r="F17" s="124" t="s">
        <v>104</v>
      </c>
      <c r="G17" s="118" t="str">
        <f>IF(F17="да","1,25",IF(F17="нет","0"))</f>
        <v>1,25</v>
      </c>
      <c r="H17" s="119">
        <f>IF(F17="да",0.025,IF(F17="нет",0,""))</f>
        <v>2.5000000000000001E-2</v>
      </c>
    </row>
    <row r="18" spans="1:9" ht="132" x14ac:dyDescent="0.3">
      <c r="A18" s="120" t="s">
        <v>46</v>
      </c>
      <c r="B18" s="115" t="s">
        <v>117</v>
      </c>
      <c r="C18" s="115" t="s">
        <v>118</v>
      </c>
      <c r="D18" s="115" t="s">
        <v>211</v>
      </c>
      <c r="E18" s="116">
        <v>0.1</v>
      </c>
      <c r="F18" s="124" t="s">
        <v>104</v>
      </c>
      <c r="G18" s="118" t="str">
        <f>IF(F18="да","1,25",IF(F18="нет","0"))</f>
        <v>1,25</v>
      </c>
      <c r="H18" s="119">
        <f>IF(F18="да",0.025,IF(F18="нет",0,""))</f>
        <v>2.5000000000000001E-2</v>
      </c>
    </row>
    <row r="19" spans="1:9" ht="33" x14ac:dyDescent="0.3">
      <c r="A19" s="107"/>
      <c r="B19" s="107" t="s">
        <v>47</v>
      </c>
      <c r="C19" s="107"/>
      <c r="D19" s="107"/>
      <c r="E19" s="107"/>
      <c r="F19" s="133"/>
      <c r="G19" s="133"/>
      <c r="H19" s="134"/>
    </row>
    <row r="20" spans="1:9" ht="34.5" x14ac:dyDescent="0.3">
      <c r="A20" s="135"/>
      <c r="B20" s="129" t="s">
        <v>48</v>
      </c>
      <c r="C20" s="135" t="s">
        <v>154</v>
      </c>
      <c r="D20" s="135"/>
      <c r="E20" s="135"/>
      <c r="F20" s="111" t="s">
        <v>101</v>
      </c>
      <c r="G20" s="136">
        <f>G21+G22+G23</f>
        <v>3</v>
      </c>
      <c r="H20" s="137">
        <f>H21+H22+H23</f>
        <v>0.2</v>
      </c>
    </row>
    <row r="21" spans="1:9" ht="138" customHeight="1" x14ac:dyDescent="0.3">
      <c r="A21" s="120" t="s">
        <v>49</v>
      </c>
      <c r="B21" s="121" t="s">
        <v>119</v>
      </c>
      <c r="C21" s="121" t="s">
        <v>120</v>
      </c>
      <c r="D21" s="115" t="s">
        <v>211</v>
      </c>
      <c r="E21" s="131">
        <v>0.4</v>
      </c>
      <c r="F21" s="124" t="s">
        <v>104</v>
      </c>
      <c r="G21" s="118" t="str">
        <f>IF(F21="да","1",IF(F21="нет","0"))</f>
        <v>1</v>
      </c>
      <c r="H21" s="138">
        <f>IF(F21="да",0.08,IF(F21="нет",0,""))</f>
        <v>0.08</v>
      </c>
    </row>
    <row r="22" spans="1:9" ht="148.5" x14ac:dyDescent="0.3">
      <c r="A22" s="139" t="s">
        <v>50</v>
      </c>
      <c r="B22" s="122" t="s">
        <v>121</v>
      </c>
      <c r="C22" s="122" t="s">
        <v>122</v>
      </c>
      <c r="D22" s="122" t="s">
        <v>212</v>
      </c>
      <c r="E22" s="131">
        <v>0.4</v>
      </c>
      <c r="F22" s="140" t="s">
        <v>104</v>
      </c>
      <c r="G22" s="118" t="str">
        <f>IF(F22="да","1",IF(F22="нет","0"))</f>
        <v>1</v>
      </c>
      <c r="H22" s="119">
        <f>IF(F22="да",0.08,IF(F22="нет",0,""))</f>
        <v>0.08</v>
      </c>
    </row>
    <row r="23" spans="1:9" ht="363" x14ac:dyDescent="0.3">
      <c r="A23" s="120" t="s">
        <v>51</v>
      </c>
      <c r="B23" s="121" t="s">
        <v>123</v>
      </c>
      <c r="C23" s="121" t="s">
        <v>124</v>
      </c>
      <c r="D23" s="115" t="s">
        <v>211</v>
      </c>
      <c r="E23" s="131">
        <v>0.2</v>
      </c>
      <c r="F23" s="124" t="s">
        <v>104</v>
      </c>
      <c r="G23" s="118" t="str">
        <f>IF(F23="да","1",IF(F23="нет","0"))</f>
        <v>1</v>
      </c>
      <c r="H23" s="119">
        <f>IF(F23="да",0.04,IF(F23="нет",0,""))</f>
        <v>0.04</v>
      </c>
    </row>
    <row r="24" spans="1:9" ht="34.5" x14ac:dyDescent="0.3">
      <c r="A24" s="141"/>
      <c r="B24" s="142" t="s">
        <v>52</v>
      </c>
      <c r="C24" s="143" t="s">
        <v>158</v>
      </c>
      <c r="D24" s="143"/>
      <c r="E24" s="143"/>
      <c r="F24" s="111" t="s">
        <v>101</v>
      </c>
      <c r="G24" s="144">
        <f>G25+G26+G27</f>
        <v>1.6</v>
      </c>
      <c r="H24" s="113">
        <f>H25+H26+H27</f>
        <v>0.26666666666666666</v>
      </c>
    </row>
    <row r="25" spans="1:9" ht="146.25" customHeight="1" x14ac:dyDescent="0.3">
      <c r="A25" s="120" t="s">
        <v>53</v>
      </c>
      <c r="B25" s="121" t="s">
        <v>125</v>
      </c>
      <c r="C25" s="121" t="s">
        <v>126</v>
      </c>
      <c r="D25" s="115" t="s">
        <v>211</v>
      </c>
      <c r="E25" s="131">
        <v>0.3</v>
      </c>
      <c r="F25" s="145">
        <v>100</v>
      </c>
      <c r="G25" s="146">
        <f>F25/100</f>
        <v>1</v>
      </c>
      <c r="H25" s="147">
        <f>50%/3*G25</f>
        <v>0.16666666666666666</v>
      </c>
      <c r="I25" s="132"/>
    </row>
    <row r="26" spans="1:9" ht="132" x14ac:dyDescent="0.3">
      <c r="A26" s="120" t="s">
        <v>54</v>
      </c>
      <c r="B26" s="121" t="s">
        <v>127</v>
      </c>
      <c r="C26" s="148" t="s">
        <v>128</v>
      </c>
      <c r="D26" s="115" t="s">
        <v>211</v>
      </c>
      <c r="E26" s="149">
        <v>0.4</v>
      </c>
      <c r="F26" s="145">
        <v>60</v>
      </c>
      <c r="G26" s="146">
        <f>F26/100</f>
        <v>0.6</v>
      </c>
      <c r="H26" s="147">
        <f>50%/3*G26</f>
        <v>9.9999999999999992E-2</v>
      </c>
      <c r="I26" s="132"/>
    </row>
    <row r="27" spans="1:9" ht="214.5" x14ac:dyDescent="0.3">
      <c r="A27" s="216" t="s">
        <v>55</v>
      </c>
      <c r="B27" s="219" t="s">
        <v>129</v>
      </c>
      <c r="C27" s="121" t="s">
        <v>155</v>
      </c>
      <c r="D27" s="121"/>
      <c r="E27" s="131">
        <v>0.3</v>
      </c>
      <c r="F27" s="145">
        <f>(F28+F29+F30)/2</f>
        <v>0</v>
      </c>
      <c r="G27" s="146">
        <f>F27/100</f>
        <v>0</v>
      </c>
      <c r="H27" s="147">
        <f>50%/3*G27</f>
        <v>0</v>
      </c>
    </row>
    <row r="28" spans="1:9" ht="138.75" customHeight="1" x14ac:dyDescent="0.3">
      <c r="A28" s="217"/>
      <c r="B28" s="220"/>
      <c r="C28" s="121" t="s">
        <v>130</v>
      </c>
      <c r="D28" s="115" t="s">
        <v>211</v>
      </c>
      <c r="E28" s="121"/>
      <c r="F28" s="145"/>
      <c r="G28" s="146" t="s">
        <v>131</v>
      </c>
      <c r="H28" s="147" t="s">
        <v>131</v>
      </c>
    </row>
    <row r="29" spans="1:9" ht="66" x14ac:dyDescent="0.3">
      <c r="A29" s="217"/>
      <c r="B29" s="220"/>
      <c r="C29" s="121" t="s">
        <v>132</v>
      </c>
      <c r="D29" s="122" t="s">
        <v>212</v>
      </c>
      <c r="E29" s="121"/>
      <c r="F29" s="145"/>
      <c r="G29" s="146" t="s">
        <v>131</v>
      </c>
      <c r="H29" s="147" t="s">
        <v>131</v>
      </c>
    </row>
    <row r="30" spans="1:9" ht="66" x14ac:dyDescent="0.3">
      <c r="A30" s="218"/>
      <c r="B30" s="221"/>
      <c r="C30" s="121" t="s">
        <v>156</v>
      </c>
      <c r="D30" s="122" t="s">
        <v>212</v>
      </c>
      <c r="E30" s="121"/>
      <c r="F30" s="145"/>
      <c r="G30" s="146" t="s">
        <v>101</v>
      </c>
      <c r="H30" s="147" t="s">
        <v>101</v>
      </c>
    </row>
    <row r="31" spans="1:9" x14ac:dyDescent="0.3">
      <c r="A31" s="150"/>
      <c r="B31" s="150"/>
      <c r="C31" s="151" t="s">
        <v>56</v>
      </c>
      <c r="D31" s="151"/>
      <c r="E31" s="151"/>
      <c r="F31" s="152" t="s">
        <v>101</v>
      </c>
      <c r="G31" s="153">
        <f>G24+G20+G14+G9</f>
        <v>10.1</v>
      </c>
      <c r="H31" s="154">
        <f>H24+H20+H14+H9</f>
        <v>0.66666666666666674</v>
      </c>
    </row>
    <row r="32" spans="1:9" x14ac:dyDescent="0.3">
      <c r="A32" s="155"/>
      <c r="B32" s="155"/>
      <c r="C32" s="156"/>
      <c r="D32" s="156"/>
      <c r="E32" s="156"/>
      <c r="F32" s="157"/>
      <c r="G32" s="158"/>
      <c r="H32" s="159"/>
    </row>
    <row r="33" spans="1:8" x14ac:dyDescent="0.3">
      <c r="A33" s="155"/>
      <c r="B33" s="155" t="s">
        <v>133</v>
      </c>
      <c r="C33" s="156"/>
      <c r="D33" s="156"/>
      <c r="E33" s="156"/>
      <c r="F33" s="157"/>
      <c r="G33" s="158"/>
      <c r="H33" s="159"/>
    </row>
    <row r="34" spans="1:8" ht="32.25" customHeight="1" x14ac:dyDescent="0.3">
      <c r="A34" s="155"/>
      <c r="B34" s="222" t="s">
        <v>134</v>
      </c>
      <c r="C34" s="222"/>
      <c r="D34" s="222"/>
      <c r="E34" s="222"/>
      <c r="F34" s="222"/>
      <c r="G34" s="222"/>
      <c r="H34" s="222"/>
    </row>
    <row r="35" spans="1:8" ht="44.25" customHeight="1" x14ac:dyDescent="0.3">
      <c r="A35" s="155"/>
      <c r="B35" s="223" t="s">
        <v>135</v>
      </c>
      <c r="C35" s="223"/>
      <c r="D35" s="223"/>
      <c r="E35" s="223"/>
      <c r="F35" s="223"/>
      <c r="G35" s="223"/>
      <c r="H35" s="223"/>
    </row>
    <row r="36" spans="1:8" ht="54.75" customHeight="1" x14ac:dyDescent="0.3">
      <c r="A36" s="209" t="s">
        <v>57</v>
      </c>
      <c r="B36" s="210"/>
      <c r="C36" s="211"/>
      <c r="D36" s="160"/>
      <c r="E36" s="160"/>
      <c r="F36" s="212" t="str">
        <f>IF(0.85&lt;=H31,'[1]Соответствие баллов'!B7,IF(0.7&lt;=H31,'[1]Соответствие баллов'!B8,IF(0.5&lt;=H31,'[1]Соответствие баллов'!B9,IF(H31&lt;0.5,'[1]Соответствие баллов'!B10))))</f>
        <v>Адекватна</v>
      </c>
      <c r="G36" s="212"/>
      <c r="H36" s="213"/>
    </row>
  </sheetData>
  <mergeCells count="8">
    <mergeCell ref="A36:C36"/>
    <mergeCell ref="F36:H36"/>
    <mergeCell ref="F2:H2"/>
    <mergeCell ref="A4:H4"/>
    <mergeCell ref="A27:A30"/>
    <mergeCell ref="B27:B30"/>
    <mergeCell ref="B34:H34"/>
    <mergeCell ref="B35:H35"/>
  </mergeCells>
  <pageMargins left="0.7" right="0.7" top="0.75" bottom="0.75" header="0.3" footer="0.3"/>
  <pageSetup paperSize="9" scale="4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3"/>
  <sheetViews>
    <sheetView view="pageBreakPreview" zoomScale="115" zoomScaleSheetLayoutView="115" workbookViewId="0">
      <selection activeCell="F63" sqref="F63"/>
    </sheetView>
  </sheetViews>
  <sheetFormatPr defaultRowHeight="15" x14ac:dyDescent="0.25"/>
  <cols>
    <col min="1" max="1" width="14" style="48" customWidth="1"/>
    <col min="2" max="2" width="27.85546875" style="48" customWidth="1"/>
    <col min="3" max="3" width="16.85546875" style="48" customWidth="1"/>
    <col min="4" max="4" width="14.7109375" style="48" customWidth="1"/>
    <col min="5" max="5" width="9.85546875" style="48" customWidth="1"/>
    <col min="6" max="6" width="19.140625" style="48" customWidth="1"/>
    <col min="7" max="7" width="11.7109375" style="48" customWidth="1"/>
    <col min="8" max="8" width="11.42578125" style="48" customWidth="1"/>
    <col min="9" max="16384" width="9.140625" style="48"/>
  </cols>
  <sheetData>
    <row r="2" spans="1:6" ht="15" customHeight="1" x14ac:dyDescent="0.3">
      <c r="D2" s="225" t="s">
        <v>136</v>
      </c>
      <c r="E2" s="225"/>
      <c r="F2" s="225"/>
    </row>
    <row r="3" spans="1:6" ht="15" customHeight="1" x14ac:dyDescent="0.3">
      <c r="D3" s="49"/>
      <c r="E3" s="49"/>
      <c r="F3" s="49"/>
    </row>
    <row r="4" spans="1:6" ht="27" x14ac:dyDescent="0.25">
      <c r="A4" s="226" t="s">
        <v>137</v>
      </c>
      <c r="B4" s="226"/>
      <c r="C4" s="226"/>
      <c r="D4" s="226"/>
      <c r="E4" s="226"/>
      <c r="F4" s="226"/>
    </row>
    <row r="5" spans="1:6" ht="8.25" customHeight="1" x14ac:dyDescent="0.25"/>
    <row r="6" spans="1:6" ht="50.25" customHeight="1" x14ac:dyDescent="0.25">
      <c r="A6" s="50" t="s">
        <v>58</v>
      </c>
      <c r="B6" s="50" t="s">
        <v>59</v>
      </c>
      <c r="C6" s="227" t="s">
        <v>138</v>
      </c>
      <c r="D6" s="228"/>
      <c r="E6" s="228"/>
      <c r="F6" s="229"/>
    </row>
    <row r="7" spans="1:6" ht="52.5" customHeight="1" x14ac:dyDescent="0.25">
      <c r="A7" s="50" t="s">
        <v>139</v>
      </c>
      <c r="B7" s="51" t="s">
        <v>60</v>
      </c>
      <c r="C7" s="224" t="s">
        <v>140</v>
      </c>
      <c r="D7" s="224"/>
      <c r="E7" s="224"/>
      <c r="F7" s="224"/>
    </row>
    <row r="8" spans="1:6" ht="125.25" customHeight="1" x14ac:dyDescent="0.25">
      <c r="A8" s="50" t="s">
        <v>141</v>
      </c>
      <c r="B8" s="51" t="s">
        <v>142</v>
      </c>
      <c r="C8" s="224" t="s">
        <v>143</v>
      </c>
      <c r="D8" s="224"/>
      <c r="E8" s="224"/>
      <c r="F8" s="224"/>
    </row>
    <row r="9" spans="1:6" ht="137.25" customHeight="1" x14ac:dyDescent="0.25">
      <c r="A9" s="50" t="s">
        <v>144</v>
      </c>
      <c r="B9" s="51" t="s">
        <v>61</v>
      </c>
      <c r="C9" s="224" t="s">
        <v>145</v>
      </c>
      <c r="D9" s="224"/>
      <c r="E9" s="224"/>
      <c r="F9" s="224"/>
    </row>
    <row r="10" spans="1:6" ht="108" customHeight="1" x14ac:dyDescent="0.25">
      <c r="A10" s="50" t="s">
        <v>146</v>
      </c>
      <c r="B10" s="51" t="s">
        <v>62</v>
      </c>
      <c r="C10" s="224" t="s">
        <v>147</v>
      </c>
      <c r="D10" s="224"/>
      <c r="E10" s="224"/>
      <c r="F10" s="224"/>
    </row>
    <row r="11" spans="1:6" ht="109.5" customHeight="1" x14ac:dyDescent="0.25">
      <c r="A11" s="50" t="s">
        <v>63</v>
      </c>
      <c r="B11" s="51" t="s">
        <v>64</v>
      </c>
      <c r="C11" s="224" t="s">
        <v>148</v>
      </c>
      <c r="D11" s="224"/>
      <c r="E11" s="224"/>
      <c r="F11" s="224"/>
    </row>
    <row r="12" spans="1:6" ht="14.25" customHeight="1" x14ac:dyDescent="0.25">
      <c r="A12" s="52"/>
      <c r="B12" s="53"/>
      <c r="C12" s="54"/>
      <c r="D12" s="54"/>
      <c r="E12" s="54"/>
      <c r="F12" s="54"/>
    </row>
    <row r="13" spans="1:6" ht="18.75" x14ac:dyDescent="0.3">
      <c r="F13" s="55"/>
    </row>
  </sheetData>
  <mergeCells count="8">
    <mergeCell ref="C10:F10"/>
    <mergeCell ref="C11:F11"/>
    <mergeCell ref="D2:F2"/>
    <mergeCell ref="A4:F4"/>
    <mergeCell ref="C6:F6"/>
    <mergeCell ref="C7:F7"/>
    <mergeCell ref="C8:F8"/>
    <mergeCell ref="C9:F9"/>
  </mergeCells>
  <pageMargins left="0.78740157480314965" right="0.59055118110236227" top="0.5511811023622047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индикаторы прил 2</vt:lpstr>
      <vt:lpstr>сведения о степ. вып-я таб 7</vt:lpstr>
      <vt:lpstr>рес обеспеч таб 8 (2)</vt:lpstr>
      <vt:lpstr>свед.субсидий таб 9</vt:lpstr>
      <vt:lpstr>Пояснительная записка</vt:lpstr>
      <vt:lpstr>Анкета для оценки эф-ти (2)</vt:lpstr>
      <vt:lpstr>Анализ соответствия баллов</vt:lpstr>
      <vt:lpstr>'индикаторы прил 2'!Заголовки_для_печати</vt:lpstr>
      <vt:lpstr>'рес обеспеч таб 8 (2)'!Заголовки_для_печати</vt:lpstr>
      <vt:lpstr>'Анализ соответствия баллов'!Область_печати</vt:lpstr>
      <vt:lpstr>'Анкета для оценки эф-ти (2)'!Область_печати</vt:lpstr>
      <vt:lpstr>'индикаторы прил 2'!Область_печати</vt:lpstr>
      <vt:lpstr>'рес обеспеч таб 8 (2)'!Область_печати</vt:lpstr>
      <vt:lpstr>'сведения о степ. вып-я таб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2024-03-28T11:48:38Z</dcterms:modified>
</cp:coreProperties>
</file>