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Мои Документы\МУНПРОГРАММЫ\2022 год\ОТЧЕТЫ на сайт\"/>
    </mc:Choice>
  </mc:AlternateContent>
  <bookViews>
    <workbookView xWindow="0" yWindow="0" windowWidth="28800" windowHeight="11685" activeTab="4"/>
  </bookViews>
  <sheets>
    <sheet name="Таблица 6 Индикаторы" sheetId="1" r:id="rId1"/>
    <sheet name="Таблица 7 Основные мероприятия" sheetId="2" r:id="rId2"/>
    <sheet name="Таблица 8 Ресурсное" sheetId="3" r:id="rId3"/>
    <sheet name="Таблица 9 Субсидии" sheetId="4" r:id="rId4"/>
    <sheet name="Лист1" sheetId="8"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2" i="3" l="1"/>
  <c r="F176" i="3" s="1"/>
  <c r="F170" i="3" s="1"/>
  <c r="F164" i="3" s="1"/>
  <c r="F158" i="3" s="1"/>
  <c r="F12" i="3" s="1"/>
  <c r="E182" i="3"/>
  <c r="F181" i="3"/>
  <c r="E181" i="3"/>
  <c r="F180" i="3"/>
  <c r="F174" i="3" s="1"/>
  <c r="F168" i="3" s="1"/>
  <c r="F162" i="3" s="1"/>
  <c r="E180" i="3"/>
  <c r="F179" i="3"/>
  <c r="E179" i="3"/>
  <c r="F178" i="3"/>
  <c r="F172" i="3" s="1"/>
  <c r="F166" i="3" s="1"/>
  <c r="E178" i="3"/>
  <c r="D178" i="3"/>
  <c r="F177" i="3"/>
  <c r="E177" i="3"/>
  <c r="E171" i="3" s="1"/>
  <c r="E165" i="3" s="1"/>
  <c r="D177" i="3"/>
  <c r="E176" i="3"/>
  <c r="F175" i="3"/>
  <c r="F169" i="3" s="1"/>
  <c r="F163" i="3" s="1"/>
  <c r="F155" i="3" s="1"/>
  <c r="E175" i="3"/>
  <c r="E174" i="3"/>
  <c r="F173" i="3"/>
  <c r="F167" i="3" s="1"/>
  <c r="F157" i="3" s="1"/>
  <c r="F11" i="3" s="1"/>
  <c r="E173" i="3"/>
  <c r="E172" i="3"/>
  <c r="D172" i="3"/>
  <c r="D166" i="3" s="1"/>
  <c r="F171" i="3"/>
  <c r="D171" i="3"/>
  <c r="E170" i="3"/>
  <c r="E169" i="3"/>
  <c r="E168" i="3"/>
  <c r="E167" i="3"/>
  <c r="E166" i="3"/>
  <c r="F165" i="3"/>
  <c r="D165" i="3"/>
  <c r="E164" i="3"/>
  <c r="E163" i="3"/>
  <c r="E162" i="3"/>
  <c r="E160" i="3"/>
  <c r="D160" i="3"/>
  <c r="E159" i="3"/>
  <c r="D159" i="3"/>
  <c r="E158" i="3"/>
  <c r="D158" i="3"/>
  <c r="D12" i="3" s="1"/>
  <c r="D7" i="3" s="1"/>
  <c r="E157" i="3"/>
  <c r="D157" i="3"/>
  <c r="E156" i="3"/>
  <c r="D156" i="3"/>
  <c r="E155" i="3"/>
  <c r="E154" i="3" s="1"/>
  <c r="E153" i="3" s="1"/>
  <c r="D155" i="3"/>
  <c r="D154" i="3"/>
  <c r="D153" i="3" s="1"/>
  <c r="F147" i="3"/>
  <c r="E147" i="3"/>
  <c r="D147" i="3"/>
  <c r="F111" i="3"/>
  <c r="F110" i="3" s="1"/>
  <c r="E111" i="3"/>
  <c r="E110" i="3" s="1"/>
  <c r="D111" i="3"/>
  <c r="D110" i="3"/>
  <c r="F105" i="3"/>
  <c r="E105" i="3"/>
  <c r="D105" i="3"/>
  <c r="D104" i="3" s="1"/>
  <c r="F104" i="3"/>
  <c r="E104" i="3"/>
  <c r="F103" i="3"/>
  <c r="E103" i="3"/>
  <c r="D103" i="3"/>
  <c r="F101" i="3"/>
  <c r="E101" i="3"/>
  <c r="D101" i="3"/>
  <c r="F100" i="3"/>
  <c r="E100" i="3"/>
  <c r="D100" i="3"/>
  <c r="D99" i="3" s="1"/>
  <c r="D98" i="3" s="1"/>
  <c r="F99" i="3"/>
  <c r="F98" i="3" s="1"/>
  <c r="E99" i="3"/>
  <c r="E98" i="3"/>
  <c r="F92" i="3"/>
  <c r="E92" i="3"/>
  <c r="D92" i="3"/>
  <c r="D91" i="3" s="1"/>
  <c r="F91" i="3"/>
  <c r="E91" i="3"/>
  <c r="F86" i="3"/>
  <c r="F85" i="3" s="1"/>
  <c r="E86" i="3"/>
  <c r="D86" i="3"/>
  <c r="E85" i="3"/>
  <c r="D85" i="3"/>
  <c r="F80" i="3"/>
  <c r="E80" i="3"/>
  <c r="D80" i="3"/>
  <c r="D79" i="3" s="1"/>
  <c r="F79" i="3"/>
  <c r="E79" i="3"/>
  <c r="F74" i="3"/>
  <c r="F73" i="3" s="1"/>
  <c r="E74" i="3"/>
  <c r="D74" i="3"/>
  <c r="E73" i="3"/>
  <c r="D73" i="3"/>
  <c r="F68" i="3"/>
  <c r="E68" i="3"/>
  <c r="D68" i="3"/>
  <c r="D67" i="3" s="1"/>
  <c r="F67" i="3"/>
  <c r="E67" i="3"/>
  <c r="F62" i="3"/>
  <c r="F61" i="3" s="1"/>
  <c r="E62" i="3"/>
  <c r="D62" i="3"/>
  <c r="E61" i="3"/>
  <c r="D61" i="3"/>
  <c r="F56" i="3"/>
  <c r="E56" i="3"/>
  <c r="D56" i="3"/>
  <c r="D55" i="3" s="1"/>
  <c r="F55" i="3"/>
  <c r="E55" i="3"/>
  <c r="F50" i="3"/>
  <c r="F49" i="3" s="1"/>
  <c r="E50" i="3"/>
  <c r="E49" i="3" s="1"/>
  <c r="D50" i="3"/>
  <c r="D49" i="3"/>
  <c r="F44" i="3"/>
  <c r="E44" i="3"/>
  <c r="D44" i="3"/>
  <c r="D43" i="3" s="1"/>
  <c r="F43" i="3"/>
  <c r="E43" i="3"/>
  <c r="F38" i="3"/>
  <c r="F37" i="3" s="1"/>
  <c r="E38" i="3"/>
  <c r="E37" i="3" s="1"/>
  <c r="D38" i="3"/>
  <c r="D37" i="3"/>
  <c r="F32" i="3"/>
  <c r="E32" i="3"/>
  <c r="D32" i="3"/>
  <c r="D31" i="3" s="1"/>
  <c r="F31" i="3"/>
  <c r="E31" i="3"/>
  <c r="F26" i="3"/>
  <c r="F25" i="3" s="1"/>
  <c r="E26" i="3"/>
  <c r="E25" i="3" s="1"/>
  <c r="D26" i="3"/>
  <c r="D25" i="3"/>
  <c r="F20" i="3"/>
  <c r="E20" i="3"/>
  <c r="D20" i="3"/>
  <c r="D19" i="3" s="1"/>
  <c r="F19" i="3"/>
  <c r="E19" i="3"/>
  <c r="F18" i="3"/>
  <c r="E18" i="3"/>
  <c r="E12" i="3" s="1"/>
  <c r="D18" i="3"/>
  <c r="F17" i="3"/>
  <c r="E17" i="3"/>
  <c r="D17" i="3"/>
  <c r="D11" i="3" s="1"/>
  <c r="F16" i="3"/>
  <c r="E16" i="3"/>
  <c r="D16" i="3"/>
  <c r="F15" i="3"/>
  <c r="E15" i="3"/>
  <c r="D15" i="3"/>
  <c r="E14" i="3"/>
  <c r="E13" i="3" s="1"/>
  <c r="D13" i="3"/>
  <c r="E11" i="3"/>
  <c r="E10" i="3"/>
  <c r="D10" i="3"/>
  <c r="D9" i="3"/>
  <c r="F9" i="3" l="1"/>
  <c r="F160" i="3"/>
  <c r="F159" i="3" s="1"/>
  <c r="F156" i="3"/>
  <c r="F10" i="3" s="1"/>
  <c r="F14" i="3"/>
  <c r="F13" i="3" s="1"/>
  <c r="E9" i="3"/>
  <c r="E8" i="3" s="1"/>
  <c r="E7" i="3" s="1"/>
  <c r="F8" i="3" l="1"/>
  <c r="F7" i="3" s="1"/>
  <c r="F154" i="3"/>
  <c r="F153" i="3" s="1"/>
</calcChain>
</file>

<file path=xl/sharedStrings.xml><?xml version="1.0" encoding="utf-8"?>
<sst xmlns="http://schemas.openxmlformats.org/spreadsheetml/2006/main" count="1102" uniqueCount="445">
  <si>
    <t>Таблица 6</t>
  </si>
  <si>
    <t>Сведения о достижении значений целевых показателей (индикаторов)</t>
  </si>
  <si>
    <t>№ п/п</t>
  </si>
  <si>
    <t>Наименование целевого показателя (индикатора)</t>
  </si>
  <si>
    <t>Ед. измерения</t>
  </si>
  <si>
    <t>Направленность</t>
  </si>
  <si>
    <t>значения целевых показателей (индикаторов) муниципальной программы, подпрограммы муниципальной программы</t>
  </si>
  <si>
    <t>Фактическое значение года, предшествующего отчетному (2021)</t>
  </si>
  <si>
    <t>Отчетный год (2022)</t>
  </si>
  <si>
    <t>Обоснование отколонений значений целевого показателя (индикатора) на конец отчётного года (при наличии)</t>
  </si>
  <si>
    <t>плановое значение</t>
  </si>
  <si>
    <t>фактическое значение</t>
  </si>
  <si>
    <t>Муниципальная программа «Социальная защита населения»</t>
  </si>
  <si>
    <t>Уровень удовлетворенности деятельностью органов местного самоуправления</t>
  </si>
  <si>
    <t>проценты</t>
  </si>
  <si>
    <t>-</t>
  </si>
  <si>
    <t>На дату отчета оценить удовлетворенность населения нет возможности в связи с отсутствием данных</t>
  </si>
  <si>
    <t>Доля граждан, получивших дополнительную социальную поддержку с учетом их возрастных особенностей, статуса, состояние доходов, жилищно-бытовых и других условий, к общему количеству граждан, обратившихся и имеющих право на получение данной поддержки</t>
  </si>
  <si>
    <t>↓</t>
  </si>
  <si>
    <r>
      <t>В 2022 году дополнительную социальную поддержку получили  Зубопротезирование - 8 чел. (+6 чел. перенесены на 2023г.);                                                                               Льготный проезд в городском и пригородном автотранспорте  550 чел.;                                                                         Восстановление документов 1 осужденному;                                                                                     Возмещение расходов по ЖКУ: 
с</t>
    </r>
    <r>
      <rPr>
        <sz val="9"/>
        <color indexed="8"/>
        <rFont val="Times New Roman"/>
        <family val="1"/>
        <charset val="204"/>
      </rPr>
      <t xml:space="preserve">емьи, воспитывающие 5 и более несовершеннолетних детей - 4 семьи (31 человек); 
</t>
    </r>
    <r>
      <rPr>
        <sz val="9"/>
        <color indexed="8"/>
        <rFont val="Times New Roman"/>
        <family val="1"/>
        <charset val="204"/>
      </rPr>
      <t xml:space="preserve">специалистам государственных учреждений здравоохранения - 12 чел.;  
</t>
    </r>
    <r>
      <rPr>
        <sz val="9"/>
        <rFont val="Times New Roman"/>
        <family val="1"/>
        <charset val="204"/>
      </rPr>
      <t xml:space="preserve">специалистам учреждений культуры - 36 чел.; 
</t>
    </r>
    <r>
      <rPr>
        <sz val="9"/>
        <color indexed="8"/>
        <rFont val="Times New Roman"/>
        <family val="1"/>
        <charset val="204"/>
      </rPr>
      <t xml:space="preserve">специалистам образовательных учреждений - 4 чел.  
</t>
    </r>
    <r>
      <rPr>
        <sz val="9"/>
        <color indexed="8"/>
        <rFont val="Times New Roman"/>
        <family val="1"/>
        <charset val="204"/>
      </rPr>
      <t xml:space="preserve">Расчет: 615/621*100=99,0%     </t>
    </r>
    <r>
      <rPr>
        <sz val="9"/>
        <color indexed="8"/>
        <rFont val="Times New Roman"/>
        <family val="1"/>
        <charset val="204"/>
      </rPr>
      <t xml:space="preserve">                                                         </t>
    </r>
  </si>
  <si>
    <t>Доля адаптированных муниципальных объектов социальной инфраструктуры и услуг в приоритетных сферах жизнедеятельности инвалидов и других маломобильных групп населения к общему числу объектов социальной инфраструктуры и услуг в приоритетных сферах жизнедеятельности</t>
  </si>
  <si>
    <t>↑</t>
  </si>
  <si>
    <t>Нет отклонений</t>
  </si>
  <si>
    <t>Количество социально ориентированных некоммерческих организаций, которым оказана финансовая и/или имущественная поддержка в течение года</t>
  </si>
  <si>
    <t>ед.</t>
  </si>
  <si>
    <t>без динамики</t>
  </si>
  <si>
    <t xml:space="preserve">Подпрограмма 1 «Социальная поддержка населения» </t>
  </si>
  <si>
    <t>Задача 1. Смягчение негативных последствий социального неравенства путём предоставления отдельным категориям граждан мер государственной и муниципальной дополнительной социальной поддержки с учетом их возраста, статуса, состояния доходов, жилищно – бытовых и других условий.</t>
  </si>
  <si>
    <t>Число граждан, получивших дополнительную социальную поддержку</t>
  </si>
  <si>
    <t>чел.</t>
  </si>
  <si>
    <t xml:space="preserve">Показатель  граждан, получивших дополнительную социальную поддержку меньше планового значения в связи с неблагоприятной эпидемиологической ситуацией в муниципальном образовании (на основании Указа Главы Республики Коми от 15 марта 2020 года № 16 "О введении повышенно готовности" граждане достигшие возраста старше 65 лет обязаны были самоизолироваться, что повлияло на показатели социальльной поддержки граждан). </t>
  </si>
  <si>
    <t>Задача 2. Осуществление мероприятий, направленных на сохранение и укрепление здоровья населения, профилактику заболеваний, снижение заболеваемости, достижение активного долголетия.</t>
  </si>
  <si>
    <t>Охват диспансеризацией, вакцинацией, медосмотрами от общего числа граждан, подлежащих диспансеризации, вакцинации, медосмотрам</t>
  </si>
  <si>
    <t>Общее колличество граждан прошедших диспансеризацию в  составило - 6530 человек (план на 2022 год - 10324 чел.). В связи с неблагоприятной эпидемиологической обстановкой проведение медосмотров и диспансеризации в 2022 году приостанавливалось</t>
  </si>
  <si>
    <t>Задача 3. Обеспечение жилыми помещениями отдельных категорий граждан.</t>
  </si>
  <si>
    <t>Доля граждан из числа детей-сирот и детей, оставшихся без попечения родителей, лиц из числа детей-сирот и детей, оставшихся без попечения родителей, обеспеченных жилыми помещениями, к общей численности граждан из числа детей-сирот и детей, оставшихся без попечения родителей, лиц из числа детей-сирот и детей, оставшихся без попечения родителей, состоящих на учете в качестве нуждающихся в жилых помещениях</t>
  </si>
  <si>
    <t xml:space="preserve">В 2022 году обеспечено квартирами 12 человек из числа детей-сирот (на 01.01.2022г. состояло на учете 71 чел. Для сравнения в 2021 году из 64 чел. обеспечено жилыми помещениями 13 чел.)                                                                                                  Расчет: 12/71*100=16,9% </t>
  </si>
  <si>
    <t xml:space="preserve">Данные для расчета </t>
  </si>
  <si>
    <t>число детей-сирот и детей, оставшихся без попечения родителей, получивших жилые помещения</t>
  </si>
  <si>
    <t>общая численность граждан из числа детей-сирот и детей, оставшихся без попечения родителей, состоящих на учете в качестве нуждающихся в жилых помещениях</t>
  </si>
  <si>
    <t>Из 68 человек, включенных в 2018 году в список детей сирот и детей, оставшихся без попечения родителей, + 3 чел. по решению суда, которые подлежали обеспечению жилыми помещениями муниципального жилищного фонда 6 человек получили жилье. В 2019 году из 68 детей-сирот и детей, оставшихся без попечения родителей, которые состоят на учете нуждающихся и подлежат обеспечению жилыми помещениями муниципального жилищного фонда, 8 человек получили жилье. Расчет произведен с условием, что ежегодно список детей будет расти, а число получивших жилье не изменится. Общая численность детей-сирот на 1 янв.2020 - 68 чел. Предоставлено12 жилых помещений (по договору куплено 11 квартир, а по факту 12). На 2021 год запланировано купить 10 квартир.</t>
  </si>
  <si>
    <t>Подпрограмма 2 «Доступная среда»</t>
  </si>
  <si>
    <t>Задача. Повышение уровня доступности различных объектов для лиц с ограниченными возможностями.</t>
  </si>
  <si>
    <t>Доля базовых общеобразовательных организаций, в которых созданы условия для инклюзивного обучения детей-инвалидов, в общем количестве общеобразовательных организаций, реализующих образовательные программы общего образования в муниципальном районе (городском округе)</t>
  </si>
  <si>
    <t>Доля детей-инвалидов в возрасте от 1,5 до 7 лет, охваченных дошкольным образованием, в общей численности детей-инвалидов данного возраста</t>
  </si>
  <si>
    <t>Подпрограмма 3 «Поддержка социально ориентированных некоммерческих организаций»</t>
  </si>
  <si>
    <t>Задача 1. Формирование экономических стимулов и создание благоприятных условий для осуществления деятельности СО НКО</t>
  </si>
  <si>
    <t>единиц</t>
  </si>
  <si>
    <t xml:space="preserve">Доля социально ориентированных некоммерческих организаций, получивших поддержку (консультационную, информационную), из числа обратившихся за данной поддержкой </t>
  </si>
  <si>
    <t xml:space="preserve">Доля граждан, принявших участие в мероприятиях, проводимых некоммерческими организациями на территории муниципального образования городского округа, от общей численности населения муниципального образования </t>
  </si>
  <si>
    <t>2409 чел. приняли участие в общегородских мероприятиях с участием СО НКО (численность населения МО ГО "Усинск" на 01.01.2022г. составляет 42381 чел.).                                                      (Расчет: 2409:42381*100%=5,7%)</t>
  </si>
  <si>
    <t>Задача 2. Обеспечение взаимодействия органов местного самоуправления с социально ориентированными некоммерческими организациями,  способствующего развитию гражданских инициатив, повышению информированности населения о деятельности СО НКО, благотворительной деятельности и добровольчестве</t>
  </si>
  <si>
    <t>Количество информационных материалов о деятельности социально ориентированных организаций, размещенных в средствах массовой информации</t>
  </si>
  <si>
    <t>Таблица 7</t>
  </si>
  <si>
    <t>Сведения
о степени выполнения основных мероприятий (мероприятий), входящих в состав подпрограмм муниципальной программы
 муниципальной программы «Социальная защита населения» за 2022 год</t>
  </si>
  <si>
    <t>№</t>
  </si>
  <si>
    <t>Наименование основного мероприятия, мероприятия подпрограммы</t>
  </si>
  <si>
    <t>Ответственный исполнитель</t>
  </si>
  <si>
    <t>Плановый срок</t>
  </si>
  <si>
    <t>Фактический срок</t>
  </si>
  <si>
    <t>Результаты</t>
  </si>
  <si>
    <t>Проблемы, возникшие в ходе реализации программы, основного мероприятия</t>
  </si>
  <si>
    <t>начала реализации</t>
  </si>
  <si>
    <t>окончания реализации</t>
  </si>
  <si>
    <t xml:space="preserve">начала реализации </t>
  </si>
  <si>
    <t>запланированные</t>
  </si>
  <si>
    <t>достигнутые</t>
  </si>
  <si>
    <t>Подпрограмма 1 Социальная поддержка населения</t>
  </si>
  <si>
    <t>1.</t>
  </si>
  <si>
    <t>Основное мероприятие 1.1. Предоставление дополнительной социальной поддержки отдельным категориям граждан</t>
  </si>
  <si>
    <t xml:space="preserve">Варенцова Н.А., руководитель ОЗиСЗН  </t>
  </si>
  <si>
    <t>01.01.2022г.</t>
  </si>
  <si>
    <t>31.12.2022г.</t>
  </si>
  <si>
    <t xml:space="preserve">Оказание дополнительной социальной поддержки за счет средств местного бюджета обратившимся гражданам, нуждающимся в помощи, содействии в связи с возрастом, состоянием здоровья, социальным положением, недостаточной обеспеченностью средствами существования,  проживающим на территории МО ГО  «Усинск» </t>
  </si>
  <si>
    <t xml:space="preserve">Достигнуто. 
Льготным проездом  воспользовались на автомобильном транспорте -  550 человек.
Возмещение расходов за услуги зубопротезирования получили 8 человек.
Восстановлены документы 1 осужденному </t>
  </si>
  <si>
    <t>нет</t>
  </si>
  <si>
    <t>1.1</t>
  </si>
  <si>
    <t>Мероприятие 1.1.1. Льготный проезд в городском и пригородном общественном автомобильном транспорте</t>
  </si>
  <si>
    <t xml:space="preserve">ОЗиСЗН </t>
  </si>
  <si>
    <t>Предоставление льготного проезда отдельным категориям граждан</t>
  </si>
  <si>
    <t xml:space="preserve">Достигнуто.
 Льготным проездом  воспользовались на автомобильном транспорте -  550 человек. </t>
  </si>
  <si>
    <t>1.2</t>
  </si>
  <si>
    <t>Мероприятие 1.1.2. Возмещение расходов на  зубопротезирование и ремонт зубных протезов</t>
  </si>
  <si>
    <t>Возмещение расходов на зубопротезирование отдельным категориям граждан</t>
  </si>
  <si>
    <t>Достигнуто.
Возмещение расходов за услуги зубопротезирования получили 8 человек</t>
  </si>
  <si>
    <t>1.3</t>
  </si>
  <si>
    <t>Мероприятие 1.1.3. Оказание адресной социальной помощи нуждающимся гражданам (медицинский осмотр осужденных без изоляции от общества, направленных на общественные работы, лицам без определенного места жительства, в т.ч. приехавшим из других регионов)</t>
  </si>
  <si>
    <t>Предоставление дополнительных мер социальной поддержки за счет средств местного бюджета</t>
  </si>
  <si>
    <t xml:space="preserve">Достигнуто.
Адресная помощь оказана 1 осужденному (возмещены расходы на восстановление документов)  </t>
  </si>
  <si>
    <t>Основное мероприятие 1.2. Осуществление социальных гарантий по жилищно-коммунальным услугам путем предоставления гражданам субсидий</t>
  </si>
  <si>
    <t>УКиНП; УО; ОЗиСЗН</t>
  </si>
  <si>
    <t>Оказание дополнительной социальной поддержки за счет средств местного бюджета обратившимся гражданам, нуждающимся в помощи, содействии в связи с возрастом, состоянием здоровья, социальным положением, недостаточной обеспеченностью средствами существования,  проживающим на территории МО ГО  «Усинск»</t>
  </si>
  <si>
    <t xml:space="preserve">Достигнуто. 
Возмещение по оплате за ЖКУ получили 56 человек                                                            </t>
  </si>
  <si>
    <t>2.1</t>
  </si>
  <si>
    <t>Мероприятие 1.2.1. На оплату жилого помещения и коммунальных услуг специалистам учреждений культуры</t>
  </si>
  <si>
    <t>УКиНП</t>
  </si>
  <si>
    <t>Исполнение публичных нормативных обязательств по ЖКУ</t>
  </si>
  <si>
    <t>Достигнуто.
Предоставлены меры социальной поддержки по ЖКУ специалистам сферы культуры  в количестве 36 человек.</t>
  </si>
  <si>
    <t>2.2</t>
  </si>
  <si>
    <t>Мероприятие 1.2.2. На оплату жилого помещения и коммунальных услуг специалистам учреждений физической культуры и спорта</t>
  </si>
  <si>
    <t>УФКиС</t>
  </si>
  <si>
    <t>X</t>
  </si>
  <si>
    <t>Финансирование не предусмотрено в связи с отсутствием специалистов, работающих в учреждениях спорта и проживающих в сельских населенных пунктах</t>
  </si>
  <si>
    <t>2.3</t>
  </si>
  <si>
    <t>Мероприятие 1.2.3. На оплату жилого помещения и коммунальных услуг специалистам учреждений образования</t>
  </si>
  <si>
    <t>УО</t>
  </si>
  <si>
    <t>Достигнуто.
Предоставлены меры социальной поддержки по ЖКУ специалистам учреждений образования, не являющимся педагогическими работниками в количестве 4 человек</t>
  </si>
  <si>
    <t>2.4</t>
  </si>
  <si>
    <t>Мероприятие 1.2.4. На оплату жилого помещения и коммунальных услуг специалистам государственных учреждений здравоохранения, вышедшим на пенсию и проживающим в сельских населенных пунктах и поселке городского типа</t>
  </si>
  <si>
    <t>Достигнуто. 
Предоставлены меры социальной поддержки специалистам государственных учреждений здравоохранения, вышедшим на пенсию и проживающим в сельских населенных пунктах в количестве 12 человек</t>
  </si>
  <si>
    <t>2.5</t>
  </si>
  <si>
    <t>Мероприятие 1.2.5. На оплату жилого помещения и коммунальных услуг многодетным семьям, воспитывающим 5 и более несовершеннолетних детей</t>
  </si>
  <si>
    <t>Достигнуто.
Предоставлены меры социальной поддержки по ЖКУ 4 семьям (общее количество составит -  31 чел.), имеющим 5 и более несовершеннолетних детей</t>
  </si>
  <si>
    <t xml:space="preserve">нет </t>
  </si>
  <si>
    <t>Основное мероприятие 1.3. Вовлечение населения и общественных некоммерческих организаций в социально-значимые общегородские мероприятия</t>
  </si>
  <si>
    <t xml:space="preserve">Варенцова Н.А., руководитель ОЗиСЗН </t>
  </si>
  <si>
    <t>01.02.2022г.</t>
  </si>
  <si>
    <t>01.05.2022г.</t>
  </si>
  <si>
    <t>31.05.2022г.</t>
  </si>
  <si>
    <t>Вовлечение в общественные мероприятия пожилых граждан, инвалидов, ветеранов войн;                                                              оказание внимания и поддержки ветеранам ВОВ, вдовам инвалидов и участников ВОВ, проживающим в МО ГО «Усинск», гражданам старшего возраста;                                                                   оказание внимания и поддержки матерям и семьям, проживающим в МО ГО «Усинск»</t>
  </si>
  <si>
    <t xml:space="preserve">Достигнуто.
Более 100 человек из числа ветеранов ВОВ, "детей войны", пенсионеров приняли участие в проведении субботников на кладбище в преддверии Дня памяти и скорби, возложении цветов к памятникам, символизирующим воинов. Более 500 граждан посетили концерт, посвященный Международному дню пожилых людей. В сельских населенных пунктах организовано посещение на дому ветеранов и "детей войны", одиноко проживающих пожилых граждан в праздничные дни.
Общегородской концерт, посвященный 9 Мая, смогли посетить более 500 человек, в т.ч. 46 из числа ветеранов ВОВ и "детей войны". Организовано посещение руководством администрации города и сел ветеранов и пожилых граждан из числа "детей войны" на дому в праздничные дни. Многие граждане пожилого возраста приняли участие в шествии "Бессмертный полк" как в городе, так и в сельских населенных пунктах. Организован сбор средств в благотворительный марафон "Мы - наследники Великой Победы!"  
В мае 2022 года состоялось торжественное мероприятие, посвященное Международному дню семьи "Фестиваль семейной радостм" (с проведением 6 мастер-классов по декоративно-прикладному искусству и концерта творческих коллективов), на котором 27 семей были отмечены благодарственными письмами администрации МО ГО "Усинск". Охват более 80 человек.
1 июня 2022 года в День защиты детей состоялись тематические мероприятия на открытии площадок на базе 12 учреждений в рамках работы лагерей с дневным пребыванием детей. Охват - более 300 человек. В рамках празднования Дня матери в период с 25.11 по 02.12 в 36 образовательных организациях прошли тематические мероприятия (выставки, концерты, спортивные м/п, консультации, виртуальные выставки и т.п.). Охват: 3854 учащихся, 1601 воспитанник ДОО, 65 педагогов, более 2500 родителей и законных представителей.
В рамках Дня правовой помощи детям в ЦДОД состоялась "Классная встреча" учащихся 8-х классов с представителем ОПДН ОМВД г.Усинска Антипиной (охват 55 чел.). Также проведено 278 других тематических мероприятий по правовому просвещению (охват - 6038 обучающихся и их родителей (законных представителей). Кроме этого, на базе 30 образовательных организаций было открыто 53 пункта консультирования для детей и их родителей. Оказана помощь в 125 случаях.                                                               </t>
  </si>
  <si>
    <t>3.1</t>
  </si>
  <si>
    <t>Мероприятие 1.3.1. Проведение мероприятий к знаменательным и памятным датам, в т.ч.:
-День памяти и скорби;  
-Встреча руководителей органов местного самоуправления МО ГО «Усинск» с ветеранами в честь знаменательной даты;
-Международный день пожилых людей;
-Международный день инвалидов</t>
  </si>
  <si>
    <t>Приняли участие в общегородских мероприятиях не менее 150 граждан из числа ветеранов, инвалидов, лиц пожилого возраста</t>
  </si>
  <si>
    <t>Достигнуто.                                                                 Более 100 человек из числа ветеранов ВОВ, "детей войны", пенсионеров приняли участие в проведении субботников на кладбище в преддверии Дня памяти и скорби, возложении цветов к памятникам, символизирующим воинов. Более 500 граждан посетили концерт, посвященный Международному дню пожилых людей. В сельских населенных пунктах организовано посещение на дому ветеранов и "детей войны", одиноко проживающих пожилых граждан в праздничные дни</t>
  </si>
  <si>
    <t xml:space="preserve">Руководитель тер. органа- Администрация пгт. Парма ГО «Усинск»  </t>
  </si>
  <si>
    <t xml:space="preserve">Руководитель тер. органа- Администрация с. Мутный Материк ГО «Усинск»  </t>
  </si>
  <si>
    <t xml:space="preserve">Руководитель тер. органа - Администрация с. Усть-Лыжа ГО «Усинск» </t>
  </si>
  <si>
    <t xml:space="preserve">Руководитель тер. органа- Администрация с.Усть-Уса ГО «Усинск»  </t>
  </si>
  <si>
    <t xml:space="preserve">Руководитель тер. органа- Администрация с. Колва ГО «Усинск»   </t>
  </si>
  <si>
    <t xml:space="preserve">Руководитель тер. органа- Администрация с.Щельябож ГО «Усинск»  </t>
  </si>
  <si>
    <t>3.2</t>
  </si>
  <si>
    <t xml:space="preserve">Мероприятие 1.3.2. Празднование Дня Победы в ВОВ, в т.ч.
-реконструкция и изготовление памятников в местах захоронений ветеранов ВОв, их вдов, ветеранов боевых действий;
-мероприятия по празднованию Дня Победы в Великой Отечественной войне (праздничный обед 9 мая, возложение венков, цветов) </t>
  </si>
  <si>
    <t>Организован сбор средств в Благотворительный марафон "Мы-наследники Великой Победы!"                                Приняли участие в общегородских мероприятиях не менее 150 граждан из числа ветеранов, инвалидов, лиц пожилого возраста</t>
  </si>
  <si>
    <t>Достигнуто.                                                                 Общегородской концерт, посвященный 9 Мая, смогли посетить более 500 человек, в т.ч. 46 из числа ветеранов ВОВ и "детей войны". Организовано посещение руководством администрации города и сел ветеранов и пожилых граждан из числа "детей войны" на дому в праздничные дни. Многие граждане пожилого возраста приняли участие в шествии "Бессмертный полк" как в городе, так и в сельских населенных пунктах. Организован сбор средств в благотворительный марафон "Мы - наследники Великой Победы!"</t>
  </si>
  <si>
    <t>3.3</t>
  </si>
  <si>
    <t>Мероприятие 1.3.3. Шефская помощь ветеранам ВОв, вдовам инвалидов и участников ВОв</t>
  </si>
  <si>
    <t>Достигнуто. Сотрудничество на постоянной основе с отделом здравоохранения и социальной защиты населения АМО ГО "Усинск" по шефству над ветеранами Вов и их вдовами</t>
  </si>
  <si>
    <t>3.4</t>
  </si>
  <si>
    <t>Мероприятие 1.3.4. Поощрение лучших семей в связи с празднованием Международного дня семьи</t>
  </si>
  <si>
    <t>Направлен пакет документов в Минсоцтруда РК для награждения лучших семей</t>
  </si>
  <si>
    <t>Достигнуто.                                                              В мае 2022 года состоялось торжественное мероприятие, посвященное Международному дню семьи "Фестиваль семейной радостм" (с проведением 6 мастер-классов по декоративно-прикладному искусству и концерта творческих коллективов), на котором 27 семей были отмечены благодарственными письмами администрации МО ГО "Усинск". Охват более 80 человек</t>
  </si>
  <si>
    <t>3.5</t>
  </si>
  <si>
    <t>Мероприятие 1.3.5. Проведение мероприятий в связи с празднованием Дня матери и Дня защиты прав ребенка</t>
  </si>
  <si>
    <t>Достигнуто.                                                                 1 июня 2022 года в День защиты детей состоялись тематические мероприятия на открытии площадок на базе 12 учреждений в рамках работы лагерей с дневным пребыванием детей. Охват - более 300 человек. В рамках празднования Дня матери в период с 25.11 по 02.12 в 36 образовательных организациях прошли тематические мероприятия (выставки, концерты, спортивные м/п, консультации, виртуальные выставки и т.п.). Охват: 3854 учащихся, 1601 воспитанник ДОО, 65 педагогов, более 2500 родителей и законных представителей.                                                            В рамках Дня правовой помощи детям в ЦДОД состоялась "Классная встреча" учащихся 8-х классов с представителем ОПДН ОМВД г.Усинска Антипиной (охват 55 чел.). Также проведено 278 других тематических мероприятий по правовому просвещению (охват - 6038 обучающихся и их родителей (законных представителей). Кроме этого, на базе 30 образовательных организаций было открыто 53 пункта консультирования для детей и их родителей. Оказана помощь в 125 случаях.</t>
  </si>
  <si>
    <t>Основное мероприятие 1.4. Осуществление мероприятий, направленных на профилактику социально-значимых заболеваний</t>
  </si>
  <si>
    <t>31.12.2021г.</t>
  </si>
  <si>
    <t>Сохранение и укрепление здоровья населения, профилактика заболеваний, снижение заболеваемости, достижение активного долголетия</t>
  </si>
  <si>
    <t xml:space="preserve">Не достигнуто.
 Адресная помощь больным социально -значимыми заболеваниями в виде оплаты проезда больным туберкулезом оказывается на заявительной основе. В течение 2022 года обращений не поступало.
Отчеты по укреплению общественного здоровья, демографии, профилактике пьянства и алкоголизма, концепции семейной политики направлены в ОИВ в установленные сроки. 
По состоянию на 31.12.2022г. охват ДВН -63%; проведение медосмотров - 63%; вакцинация: грипп - 92%, КВИ - 108% </t>
  </si>
  <si>
    <t xml:space="preserve">В связи с неблагоприятной эпидемиологической обстановкой проведение ДВН, вакцинации взрослого и детского населения шло медленными темпами, а также периодически приостанавливалось. </t>
  </si>
  <si>
    <t>4.1</t>
  </si>
  <si>
    <t>Мероприятие 1.4.1. Оказание социальной помощи больным социально-значимыми заболеваниями, в том числе оплата проезда к месту лечения и обратно</t>
  </si>
  <si>
    <t>Сохранение и укрепление здоровья населения, профилактика заболеваний, снижение заболеваемости</t>
  </si>
  <si>
    <t xml:space="preserve">Достигнуто. Адресная помощь больным социально -значимыми заболеваниями в виде оплаты проезда больным туберкулезом оказывается на заявительной основе. В течение 2022 года обращений не поступало. </t>
  </si>
  <si>
    <t>4.2</t>
  </si>
  <si>
    <t>Мероприятие 1.4.2. Организация профилактической работы, путем разработки межведомственных планов и контролем за их исполнением (санитарно-просветительская работа по формированию здоровьесберегающего поведения среди населения; по профилактике пьянства и алкоголизма; лечебно-оздоровительные мероприятия по подготовке юношей к военной службе; по улучшению демографической ситуации; сохранению психического здоровья)</t>
  </si>
  <si>
    <t xml:space="preserve">Контроль исполнения и предоставления отчетов по запросам органов исполнительной власти РК по реализации межведомственных планов  </t>
  </si>
  <si>
    <t>Достигнуто.                                                            Отчеты по укреплению общественного здоровья, демографии, профилактике пьянства и алкоголизма, концепции семейной политики направлены в ОИВ в установленные сроки</t>
  </si>
  <si>
    <t>4.3</t>
  </si>
  <si>
    <t>Мероприятие 1.4.3. Содействие в организации мероприятий по вакцинации, медосмотрам и диспансеризации населения</t>
  </si>
  <si>
    <t>Контроль исполнения мероприятий по вакцинации, медосмотрам и диспансеризации населения. Охват ДВН не менее 80%</t>
  </si>
  <si>
    <r>
      <t xml:space="preserve">Не достигнуто.                                                       На постоянной основе оказывается содействие в информировании граждан о необходимости защиты здоровья и жизни, в том числе посредством осуществления вакцинации против гриппа и ОРВИ,  также новой коронавирусной инфекции. По состоянию на 31.12.2022г. </t>
    </r>
    <r>
      <rPr>
        <sz val="9"/>
        <rFont val="Times New Roman"/>
        <family val="1"/>
        <charset val="204"/>
      </rPr>
      <t>охват ДВН -63%; проведение медосмотров - 63%; вакцинация: грипп - 92%, КВИ - 108%</t>
    </r>
  </si>
  <si>
    <t>5</t>
  </si>
  <si>
    <t xml:space="preserve">Основное мероприятие 1.5. Грантовая поддержка общественных некоммерческих организаций социальной направленности </t>
  </si>
  <si>
    <t>01.01.2021г.</t>
  </si>
  <si>
    <t>Реализация данного мероприятия в 2022 году и последующие годы осуществляется в рамках подпрограммы 3 "Поддержка социально ориентированных некоммерческих организаций"</t>
  </si>
  <si>
    <t>5.1</t>
  </si>
  <si>
    <t>Мероприятие 1.5.1. Грантовая поддержка общественных некоммерческих организаций социальной направленности за счет средств местного бюджета</t>
  </si>
  <si>
    <t>5.2</t>
  </si>
  <si>
    <t>Мероприятие 1.5.2. Грантовая поддержка общественных некоммерческих организаций социальной направленности за счет средств субсидий из республиканского бюджета</t>
  </si>
  <si>
    <t>6</t>
  </si>
  <si>
    <t>Основное мероприятие 1.6. Строительство, приобретение, реконструкция,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</si>
  <si>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УпЖВ</t>
  </si>
  <si>
    <t>Обеспечение жилыми помещениями не менее 9 человек из числа, включенных в список детей-сирот и детей, оставшихся без попечения родителей, которые подлежат обеспечению жилыми помещениями муниципального специализированного жилищного фонда, за счет средств, поступающих из республиканского бюджета Республики Коми в виде субвенции на указанные цели</t>
  </si>
  <si>
    <t>Достигнуто. 
В 2022 году обеспечены жилыми помещениями 12 человек из числа детей-сирот и детей, оставшихся без попечения родителей, в том числе по достижении ими возраста 23 лет.</t>
  </si>
  <si>
    <t>7</t>
  </si>
  <si>
    <t xml:space="preserve">Основное мероприятие 1.7. Осуществление переданных государственных полномочий Республики Коми, предусмотренных пунктами 7 и 8 статьи 1 статьи Закона Республики Коми «О наделении органов местного самоуправления в Республике Коми отдельными государственными полномочиями Республики Коми» </t>
  </si>
  <si>
    <t>УпЖВ            УФЭРиБУ</t>
  </si>
  <si>
    <t xml:space="preserve">Реализация переданных государственных полномочий Республики Коми, предусмотренных пунктами 7 и 8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t>
  </si>
  <si>
    <t xml:space="preserve">Достигнуто.
Расходы на реализацию переданных полномочий по детям-сиротам составили 65,8 тыс. руб. </t>
  </si>
  <si>
    <t xml:space="preserve">Основное мероприятие 1.8.  Обеспечение жильем отдельных категорий граждан, установленных Федеральным законам от 12.01.1995 года № 5-ФЗ «О ветеранах», за счет средств субвенций, поступающих из федерального бюджета </t>
  </si>
  <si>
    <t xml:space="preserve"> УФЭРиБУ </t>
  </si>
  <si>
    <t>По состоянию на 01 января 2022 года граждане категории "Ветеран боевых действий", вставшие на учет до 01.01.2005г., отсутствуют</t>
  </si>
  <si>
    <t>9</t>
  </si>
  <si>
    <t>Основное мероприятие 1.9. Обеспечение жильем отдельных категорий граждан, установленных Федеральным законом от 24.11.1995 года №181-ФЗ «О социальной защите инвалидов в Российской Федерации»</t>
  </si>
  <si>
    <t xml:space="preserve"> УФЭРиБУ</t>
  </si>
  <si>
    <t>Предоставление выплаты на приобретение жилья лицам из числа инвалидов, состоящих на учете</t>
  </si>
  <si>
    <t>Достигнуто.
Предоставление денежной выплаты гражданину с инвалидностью осуществлено в декабре 2022 года</t>
  </si>
  <si>
    <t>В связи с повышением стоимости 1 кв.м жилой площади и необходимостью увеличения предусмотренных субвенций фактическое перечисление денежных средств инвалиду прошло в последний день</t>
  </si>
  <si>
    <t>10</t>
  </si>
  <si>
    <t xml:space="preserve">Основное мероприятие 1.10. Осуществление переданных государственных полномочий Республики Коми, предусмотренных пунктами 9 и 10 статьи 1 статьи Закона Республики Коми «О наделении органов местного самоуправления в Республике Коми отдельными государственными полномочиями Республики Коми» </t>
  </si>
  <si>
    <t xml:space="preserve">Реализация переданных государственных полномочий Республики Коми, предусмотренных пунктами 9 и 10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t>
  </si>
  <si>
    <t xml:space="preserve">Достигнуто.
Расходы на реализацию переданных полномочий по ветеранам и инвалидам составили 21,9 тыс.руб. </t>
  </si>
  <si>
    <t>11</t>
  </si>
  <si>
    <t xml:space="preserve">Основное мероприятие 1.11.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 </t>
  </si>
  <si>
    <t>Выплаты денежной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</si>
  <si>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Достигнуто. 
Денежную компенсацию по ЖКУ получили 140 человек</t>
  </si>
  <si>
    <t>12</t>
  </si>
  <si>
    <t>Основное мероприятие 1.12. Осуществление переданных государственных полномочий Республики Коми, предусмотренных пунктом 13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за счет средств субвенции республиканского бюджета Республики Коми</t>
  </si>
  <si>
    <t>УпЖВ;                                                    УФЭРиБУ</t>
  </si>
  <si>
    <t xml:space="preserve">Реализация переданных государственных полномочий Республики Коми, предусмотренных пунктом 13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t>
  </si>
  <si>
    <t xml:space="preserve">Достигнуто.
Расходы на реализацию переданных полномочий по контролю за использованием и сохранностью жилых помещений, предоставленных детям-сиротам и детям, оставшимся без попечения родителей составили 18,7 тыс.руб. </t>
  </si>
  <si>
    <t>Основное мероприятие 1.13. Осуществление переданных государственных полномочий Республики Коми, предусмотренных пунктом 14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за счет средств субвенции из республиканского бюджета Республики Коми</t>
  </si>
  <si>
    <t xml:space="preserve">Реализация переданных государственных полномочий Республики Коми, предусмотренных пунктом 14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t>
  </si>
  <si>
    <t xml:space="preserve">Достигнуто.
Расходы на реализацию переданных полномочий по детям-сиротам составили 18,7 тыс. руб. </t>
  </si>
  <si>
    <t xml:space="preserve">Подпрограмма 2 Доступная среда </t>
  </si>
  <si>
    <t xml:space="preserve">Основное мероприятие 2.1. Оценка состояния доступности приоритетных объектов и услуг и формирование нормативной правовой базы по обеспечению доступности приоритетных объектов и услуг в приоритетных сферах </t>
  </si>
  <si>
    <t>УО                                                         УФКиС                   УКиНП                  ОЗиСЗН</t>
  </si>
  <si>
    <t>Формирование реестра объектов социальной инфраструктуры и услуг в приоритетных сферах жизнедеятельности инвалидов и других маломобильных групп населения</t>
  </si>
  <si>
    <t xml:space="preserve">Достигнуто. 
В течение года заполняется информационный ресурс - общественного сайта "Карта доступности Республики Коми" на основе системной паспортизации объектов социальной сферы.
В 2022 году на заседании Совета по делам инвалидов рассмотрены вопросы обеспечения ТСР инвалидов и предоставления им сан-кур лечения, выполнение квоты работодателями по обеспечению рабочими местами инвалидов, заслушана информация о деятельности УГО КРО ВОИ                                                                 </t>
  </si>
  <si>
    <t>12.1</t>
  </si>
  <si>
    <t>Мероприятие 2.1.1. Проведение паспортизации объектов и услуг в приоритетных сферах жизнедеятельности инвалидов и других маломобильных групп населения с привлечением представителей общественных организаций инвалидов</t>
  </si>
  <si>
    <t xml:space="preserve">УО                                                      УФКиС                                            УКиНП     </t>
  </si>
  <si>
    <t>Паспорта доступности объектов и услуг актуализированы в соответствии с проведенными мероприятиями</t>
  </si>
  <si>
    <t>Достигнуто.                                                                 Паспорта доступности актуализируются на постоянной основе</t>
  </si>
  <si>
    <t>12.2</t>
  </si>
  <si>
    <t>Мероприятие 2.1.2. Заполнение информационного ресурса - общедоступного сайта «Карта доступности Республики Коми» на основе системной паспортизации объектов социальной сферы</t>
  </si>
  <si>
    <t xml:space="preserve">УО                                                  УФКиС                                         УКиНП </t>
  </si>
  <si>
    <t>Актуализация сведений об объектах на сайте «Карта доступности Республики Коми».</t>
  </si>
  <si>
    <t xml:space="preserve">Достигнуто.                                                                 В течение года заполняется информационный ресурс - общественного сайта "Карта доступности Республики Коми" на основе системной паспортизации объектов социальной сферы </t>
  </si>
  <si>
    <t>12.3</t>
  </si>
  <si>
    <t>Мероприятие 2.1.3. Организация работы Совета по делам инвалидов при руководителе администрации МО ГО «Усинск»</t>
  </si>
  <si>
    <t>Проведение совещаний Совета по делам инвалидов при руководителе администрации МО ГО «Усинск»не реже 1 раза в полугодие</t>
  </si>
  <si>
    <t>Достигнуто.                                                                 В 2022 году на заседании Совета по делам инвалидов рассмотрены вопросы обеспечения ТСР инвалидов и предоставления им сан-кур лечения, выполнение квоты работодателями по обеспечению рабочими местами инвалидов, заслушана информация о деятельности УГО КРО ВОИ</t>
  </si>
  <si>
    <t>Основное мероприятие 2.2. Адаптация зданий (помещений) образовательных организаций и предоставление образовательных услуг</t>
  </si>
  <si>
    <t>Орлов Ю.А., руководитель управления образования</t>
  </si>
  <si>
    <t>Обустройство объектов социальной сферы позволит передвигаться маломобильным группам населения комфортно, не испытывая затруднений</t>
  </si>
  <si>
    <t xml:space="preserve">Не достигнуто.
Паспорта доступности актуализированы                                                           </t>
  </si>
  <si>
    <t>Финансирование по данному мероприятию в текущем году не предусмотрено.</t>
  </si>
  <si>
    <t>13.1</t>
  </si>
  <si>
    <t>Мероприятие 2.2.1. Создание условий для обучения детей-инвалидов в дощкольных 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в том числе создание архитектурной доступности и оснащение оборудованием</t>
  </si>
  <si>
    <t>Проведена работа по актуализации паспортов доступности объектов образовательных организаций</t>
  </si>
  <si>
    <t xml:space="preserve">Достигнуто.                                                           Паспорта доступности актуализированы </t>
  </si>
  <si>
    <t xml:space="preserve">Основное мероприятие 2.3. Адаптация объектов жилого фонда и жилой среды </t>
  </si>
  <si>
    <t>Голенастов В.А., руководитель управления ЖКХ</t>
  </si>
  <si>
    <t>Адаптация жилья позволит обеспечить инвалидам качественные условия проживания</t>
  </si>
  <si>
    <t xml:space="preserve">Не достигнуто. Заявлений на обследование жилого помещения, в котором проживает инвалид, в 2022 году не поступало </t>
  </si>
  <si>
    <t>14.1</t>
  </si>
  <si>
    <t>Мероприятие 2.3.1. Адаптация объектов жилого фонда и дворовых территорий к потребностям инвалидов и других МГН, в том числе: оборудование (оснащение) входной зоны помещения, крыльца, тамбура, вестибюля подъезда и путей движения (лифты, лестницы), оборудование путей движения специальными приспособлениями (пандусами, опорными поручнями, аппарелями, подъемниками, местами крепления колясок, светозвуковыми информаторами внутри зданий, напольными тактильными покрытиями перед лестницей, контрастной окраской крайних ступеней, дверными проемами со звуковым маяком)</t>
  </si>
  <si>
    <t>УЖКХ</t>
  </si>
  <si>
    <t xml:space="preserve"> Рассмотрены поступившие заявления от инвалидов об адаптации жилых помещений на заседаниях муниципальной комиссии по обследованию жилых помещений инвалидов</t>
  </si>
  <si>
    <t>Мероприятие 2.3.2. Обустройство тротуаров и пешеходных переходов для пользования инвалидами, передвигающимися в креслах-колясках, и инвалидами с нарушениями зрения и слуха (реконструкция надземных переходов, понижение бордюрного камня на наземных пешеходных переходах)</t>
  </si>
  <si>
    <t>01.06.2021г.</t>
  </si>
  <si>
    <t>Адаптация жилой среды позволит обеспечить инвалидам качественные условия проживания</t>
  </si>
  <si>
    <t xml:space="preserve">Достигнуто.                                                          Проведено обследование. Проводится работа по изысканию финансовых средств для проведения работ по обустройству пешеходными ограждениями зон пешеходных переходов.                                                                                 </t>
  </si>
  <si>
    <t>15</t>
  </si>
  <si>
    <t>Основное мероприятие 2.4. Адаптация объектов культуры и предоставление услуг в сфере культуры</t>
  </si>
  <si>
    <t>Иванова О.В., руководитель УКиНП</t>
  </si>
  <si>
    <t>Не достигнуто.
Паспорта доступности актуализированы</t>
  </si>
  <si>
    <t>Финансирование для адаптации муниципальных учреждений сферы культуры в 2022 году не предусмотрено.</t>
  </si>
  <si>
    <t>15.1</t>
  </si>
  <si>
    <t>Мероприятие 2.4.1. Адаптация муниципальных учреждений сферы культуры путем ремонта, дооборудования техническими средствами адаптации, а также путем организации альтернативного формата предоставления услуг</t>
  </si>
  <si>
    <t>Проведена работа по актуализации паспортов доступности учреждений культуры</t>
  </si>
  <si>
    <t>Достигнуто.                                                           Паспорта доступности актуализированы</t>
  </si>
  <si>
    <t>Финансирование для адаптации муниципальных учреждений сферы культуры в текущем году не предусмотрено.</t>
  </si>
  <si>
    <t>16</t>
  </si>
  <si>
    <t>Основное мероприятие 2.5. Адаптация спортивных объектов и предоставление услуг в сфере физической культуры и спорта</t>
  </si>
  <si>
    <t>Якимов Н.А., руководитель УФКиС</t>
  </si>
  <si>
    <t xml:space="preserve">Финансирование для адаптации муниципальных учреждений физической культуры в 2022 году не предусмотрено. </t>
  </si>
  <si>
    <t>16.1</t>
  </si>
  <si>
    <t>Мероприятие 2.5.1. Адаптация муниципальных учреждений физической культуры и спорта к обслуживанию инвалидов (установка подъемных устройств, лифтов, пандусов, поручней, средств ориентации для инвалидов по зрению и слуху, расширение дверных проемов и др.)</t>
  </si>
  <si>
    <t>Проведена работа по актуализации паспортов доступности учреждений спорта</t>
  </si>
  <si>
    <t xml:space="preserve">Достигнуто.                                                          Паспорта доступности актуализированы </t>
  </si>
  <si>
    <t xml:space="preserve">Финансирование для адаптации муниципальных учреждений физической культуры в текущем году не предусмотрено. </t>
  </si>
  <si>
    <t>17</t>
  </si>
  <si>
    <t>Основное мероприятие 2.6. Адаптация объектов органов местного самоуправления</t>
  </si>
  <si>
    <t>Карпенко И.А., начальник АХО    Варенцова Н.А., руководитель ОЗиСЗН</t>
  </si>
  <si>
    <t xml:space="preserve">Не достигнуто.                                                          </t>
  </si>
  <si>
    <t xml:space="preserve">Финансирование для адаптации здания администрации МО ГО "Усинск" в 2022 году не предусмотрено </t>
  </si>
  <si>
    <t>17.1</t>
  </si>
  <si>
    <t>Мероприятие 2.6.1. Адаптация здания администрации МО ГО «Усинск»</t>
  </si>
  <si>
    <t>АХО</t>
  </si>
  <si>
    <t>Проведено обследование здания администрации</t>
  </si>
  <si>
    <t>Обследование здания администрации проведено, но паспорт доступности оформлен не был</t>
  </si>
  <si>
    <t>18</t>
  </si>
  <si>
    <t>Основное мероприятие 2.7. Адаптация объектов транспортной инфраструктуры и предоставление транспортных услуг</t>
  </si>
  <si>
    <t>Голенастов В.А., руководитель управления  ЖКХ                                                      Рогов Е.М., руководитель отдела ТиС</t>
  </si>
  <si>
    <t>Передвижение маломобильных групп населения с комфортом, не испытывая затруднений</t>
  </si>
  <si>
    <t xml:space="preserve">Достигнуто.
Места для указателей о парковочных местах для специальных автотранспортных средств инвалидов определяют на прилегающей территории собственники объектов. В 2022 году заявок на согласование не поступало.
Искуственные дорожные неровности (ИДН) востанавливаются по мере необходимости  и степени износа. В 2022 году обследование не проводилось </t>
  </si>
  <si>
    <t>18.1</t>
  </si>
  <si>
    <t>Мероприятие 2.7.1. Устройство переездов по тротуарным проездам для инвалидов-колясочников и других МГН</t>
  </si>
  <si>
    <t>01.07.2021г.</t>
  </si>
  <si>
    <t>01.11.2021г.</t>
  </si>
  <si>
    <t>Проведено обследование тротуаров для улучшения переездов для МГН</t>
  </si>
  <si>
    <t xml:space="preserve">Проведено обследование. Тротуар по ул.Парковая (обе стороны) необходимо переустройство. </t>
  </si>
  <si>
    <t>Финансирование в 2022 году не предусмотрено</t>
  </si>
  <si>
    <t>18.2</t>
  </si>
  <si>
    <t>Мероприятие 2.7.2. Адаптация внутрирайонного пассажирского автотранспорта (модернизация транспортных средств общего пользования специальным оборудованием, оборудование остановок системами синхронного вывода речевой и текстовой информации, тактильными поверхностями, понижение бортового камня на пешеходных переходах, оснащение противоскользящими покрытиями)</t>
  </si>
  <si>
    <t>ТО</t>
  </si>
  <si>
    <t>На приобретение автотранспорта финансирование не вылелялось</t>
  </si>
  <si>
    <t>18.3</t>
  </si>
  <si>
    <t>Мероприятие 2.7.3. Выполнение работ по установке (оборудованию) на общественных стоянках автотранспорта указателей о бесплатных парковочных местах для специальных автотранспортных средств инвалидов</t>
  </si>
  <si>
    <t>Определение мест для указателей о парковочных местах для специальных автотранспортных средств инвалидов</t>
  </si>
  <si>
    <t>Достигнуто. Места для указателей о парковочных местах для специальных автотранспортных средств инвалидов определяют на прилегающей территории собственники объектов. В 2022 году заявок на согласование не поступало</t>
  </si>
  <si>
    <t>18.4</t>
  </si>
  <si>
    <t>Мероприятие 2.7.4. Устройство искусственных неровностей "Лежачий полицейский" на участках автодорог вблизи расположения объектов социальной инфраструктуры</t>
  </si>
  <si>
    <t>Проведение обследований на предмет необходимости устройства искусственных неровностей "Лежачий полицейский"</t>
  </si>
  <si>
    <t xml:space="preserve">Достигнуто. Искуственные дорожные неровности (ИДН) востанавливаются по мере необходимости  и степени износа. В 2022 году обследование не проводилось </t>
  </si>
  <si>
    <t>Основное мероприятие 2.8. Реализация народных проектов в сфере доступной среды, прошедших отбор в рамках проекта «Народный бюджет»</t>
  </si>
  <si>
    <t>01.05.2021г.</t>
  </si>
  <si>
    <t>Не достигнуто.                                                               В 2022 году реализация народных проектов в сфере доступной среды в рамках проекта "Народный бюджет" не осуществлялась</t>
  </si>
  <si>
    <t>19.1</t>
  </si>
  <si>
    <t>Мероприятие 2.8.1.Реализация народных проектов в сфере доступной среды в учреждениях (организациях) культуры</t>
  </si>
  <si>
    <t>19.1.1</t>
  </si>
  <si>
    <t>Мероприятие 2.8.1.1. "Замена входной группы для маломобильных групп населения и капитальный ремонт санузла для лиц с ограниченными возможностями и маломобильных групп населения в МБУК "Усинский музейно-выставочный центр "Вортас"</t>
  </si>
  <si>
    <t xml:space="preserve">Выполнены работы по ремонту главного входа – установлены: кнопка вызова персонала, пандусы, перила для пандуса, звуковой маяк, тактильные пиктограммы направления движения, звуковой маяк, тактильно-звуковой информатор. Выполнены работы по обустройству санузла для лиц с ограниченными возможностями и маломобильных групп населения: облицовка стен и пола керамической плиткой, установлены подвесные потолки, выполнена разводка водопровода и канализации. Установлена система вентиляции. Установлены двери для въезда инвалидов-колясочников.  </t>
  </si>
  <si>
    <t>19.1.2</t>
  </si>
  <si>
    <t>Мероприятие 2.8.1.2. "Обеспечение доступной среды для инвалидов в МБУДО "ДШИ" г. Усинска"</t>
  </si>
  <si>
    <t xml:space="preserve">В рамках реализации проекта осуществлена поставка оборудования. Установлено: Кнопка вызова помощи, Извещатель базовый Би-Литл, звуковой маяк, наклейки на двери круг, пандус перекатной. отовое грязезащитное покрытие антикаблук, Профиль алюминевый антикаблук, Дозатор для мыла, Смеситель сенсорный бесконтактный, Поручень HS-005A-1, Поручень для санузла HS0031A, Алюминевый угол-порог Премиум, Бегущая строка, Тактильная пиктограмма, Мнемосхема, Сушилки для рук. </t>
  </si>
  <si>
    <t>19.2</t>
  </si>
  <si>
    <t>Мероприятие 2.8.2. Реализация народных проектов в сфере доступной среды в учреждениях (организациях) физической культуры и спорта</t>
  </si>
  <si>
    <t>19.2.1</t>
  </si>
  <si>
    <t>Мероприятие 2.8.2.1. Реконструкция санузла и обеспечение навигации для людей с инвалидностью, маломобильных групп населения и лиц с ограниченными возможностями здоровья в МБУ "Спортивная школа" г. Усинска"</t>
  </si>
  <si>
    <t>Выполнены ремонтные работы по оборудованию двух санитарно-гигиенических помещений в здании КСК для лиц с ограниченными физическими возможностями расположенных по адресу: г. Усинск, ул. 60 лет Октября, д. 2а . Выполнен  ремонт входной группы (замена входной двери) в здании КСК. Выполнена поставка тактильных пиктограмм</t>
  </si>
  <si>
    <t>19.2.2</t>
  </si>
  <si>
    <t>Мероприятие 2.8.2.2. "Доступная среда"</t>
  </si>
  <si>
    <t xml:space="preserve">Закуплены и установлены:          1.Индукционные системы Порт, электронные ручные видеоувеличители,  установлены в Ледовом дворце, Универсальном спортивном манеже и хоккейном корте;
2. Кресло-коляска для инвалидов, поручни для раковины с дополнительной опорой установлены в Ледовом дворце, Универсальном спортивном манеже
3. Поручень дверной настенный, подъемник гусеничный лестничный, кровать медицинская установлены в здании Ледового дворца.
</t>
  </si>
  <si>
    <t>19.2.3</t>
  </si>
  <si>
    <t>Мероприятие 2.8.2.3. Реконструкция санитарно-гигиенического помещения, приведение в соответствие с нормативами пандуса входной группы и приобретение подъемного устройства для плавательного бассейна для повышения уровня доступности объекта спорта для лиц с инвалидностью и других маломобильных групп населения в МБУ "СШ № 1" г. Усинска"</t>
  </si>
  <si>
    <t>1. Проведены работы по реконструкции санитарно-гигиенического помещения(  демонтаж помещения выравнены стены,  работы по укладке плитки на стены и пол,  работы по монтажу потолка,  работы по установке поручней и зеркала), приобретены материалы (т унитаз-компакт для МНГ с двумя поручнями, раковина для инвалидов с опорным поручнем, сенсорный смеситель для МГН, сушилка для рук для МНГ, универсальный держатель для трости и костылей, урна для унитаза с поворотной крышкой, сенсорный дозатор для людей с ограниченными возможностями, зеркало для инвалидов, система вызова помощи в саузел с кнопкой со шнурком, поручень для инвалидов прямой настенный, готовый набор пиктограмм для адаптации учреждения ГОСТ Р, тактильная плитка для помещений (ПВХ,три продольные полоски), дополнительная кнопка вызова со шнурком с табличкой, плитка керамическая для стен белая глянцевая, керамогранит, светильник, дверной блок).                                                          2. Проведены работы по реконструкции пандуса и укладке плитки.,                                  3.  Приобретен подъемник "Uni-Kart" для плавательного  бассейна для лиц с инвалидностью и других маломобильных групп населения. Все работы выполнены в полном объеме.</t>
  </si>
  <si>
    <t>19.3</t>
  </si>
  <si>
    <t>Мероприятие 2.8.3. Реализация народных проектов в сфере доступной среды в образовательных организациях</t>
  </si>
  <si>
    <t>19.3.1</t>
  </si>
  <si>
    <t>Мероприятие 2.8.3.1 "Школа для всех и для каждого"</t>
  </si>
  <si>
    <t>В школе № 5  установлено специализированное оборудование:  мультимедийный, интерактивный коррекционно-развивающий логопедический стол, интерактивный сенсорный комплекс, который разработан специально для детей с задержкой речевого развития.</t>
  </si>
  <si>
    <t>Подпрограмма 3 Поддержка социально ориентированных некоммерческих организаций</t>
  </si>
  <si>
    <t>Основное мероприятие 3.1. Предоставление финансовой поддержки социально ориентированным некоммерческим организациям</t>
  </si>
  <si>
    <t>По итогам проведенного конкурсного отбора предоставлена финансовая поддержка СОНКО</t>
  </si>
  <si>
    <t>Достигнуто
 По итогам проведенного конкурсного отбора предоставлена финансовая поддержка  двум СОНКО</t>
  </si>
  <si>
    <t>20.1</t>
  </si>
  <si>
    <t>Мероприятие 3.1.1. Предоставление финансовой поддержки социально ориентированным некоммерческим организациям за счет средств местного бюджета</t>
  </si>
  <si>
    <t>Достигнуто. По итогам проведенного конкурсного отбора предоставлена финансовая поддержка  двум СОНКО</t>
  </si>
  <si>
    <t>20.2</t>
  </si>
  <si>
    <t>Мероприятие 3.1.2. Предоставление финансовой поддержки социально ориентированным некоммерческим организациям за счет средств субсидий из республиканского бюджета</t>
  </si>
  <si>
    <t>В 2022 году субсидии из республиканского бюджета Республики Коми на софинансирование программ (подпрограмм) поддержки СОНКО не предоставлялись</t>
  </si>
  <si>
    <t>Основное мероприятие 3.2. Предоставление имущественной поддержки социально ориентированным некоммерческим организациям</t>
  </si>
  <si>
    <t>КУМИ</t>
  </si>
  <si>
    <t>Оказание имущественной поддержки СОНКО</t>
  </si>
  <si>
    <t>Достигнуто. Новых обращений от СОНКО в 2022 году не поступало. 3 СОНКО используют нежилые помещения в рамках договоров о безвозмездном пользовании</t>
  </si>
  <si>
    <t>Основное мероприятие 3.3. Предоставление информационной поддержки социально ориентированным некоммерческим организациям</t>
  </si>
  <si>
    <t>пресс-служба</t>
  </si>
  <si>
    <t>Освещение в СМИ информации, касающейся деятельности СОНКО</t>
  </si>
  <si>
    <t>Достигнуто. В течение года размещено 10 информационных материалов (пресс-релизов) о проведенных мероприятиях с участием Усинского совета ветеранов, УГО КРОО ВОИ, СВАЧиЛВ</t>
  </si>
  <si>
    <t>Основное мероприятие 3.4. Предоставление консультационной поддержки социально ориентированным некоммерческим организациям</t>
  </si>
  <si>
    <t>ОЗиСЗН, УПиКР</t>
  </si>
  <si>
    <t>Проведение консультаций членов СОНКО по вопросам, находящимся в  компетенции сотрудников структурных подразделений администрации</t>
  </si>
  <si>
    <t xml:space="preserve">Достигнуто. На постоянной основе в случае обращений специалистами структурных подразделений администрации проводятся консультации представителей СОНКО </t>
  </si>
  <si>
    <t>Таблица 8</t>
  </si>
  <si>
    <t xml:space="preserve">Информация о ресурсном обеспечении реализации муниципальной программы за счет всех источников финансирования
</t>
  </si>
  <si>
    <t>статус</t>
  </si>
  <si>
    <t>наименование муниципальной программы, подпрограммы, основного мероприятия</t>
  </si>
  <si>
    <t>Источник финансирования</t>
  </si>
  <si>
    <t xml:space="preserve">Утверждено в бюджете на 01.01.2022г,
тыс. руб.
</t>
  </si>
  <si>
    <t>Сводная бюджетная роспись на 31.12.2023г.,
тыс. руб.</t>
  </si>
  <si>
    <t xml:space="preserve"> Кассовые расходы, тыс. руб. </t>
  </si>
  <si>
    <t>Муниципальная программа</t>
  </si>
  <si>
    <t>«Социальная защита населения»</t>
  </si>
  <si>
    <t>Всего, в том числе:</t>
  </si>
  <si>
    <t>Бюджет муниципального образования, из них за счет средств:</t>
  </si>
  <si>
    <t>федерального бюджета</t>
  </si>
  <si>
    <t>республиканского бюджета РК</t>
  </si>
  <si>
    <t>Местного бюджета</t>
  </si>
  <si>
    <t>Внебюджетные источники</t>
  </si>
  <si>
    <t>Подпрограмма 1</t>
  </si>
  <si>
    <t>«Социальная поддержка населения»</t>
  </si>
  <si>
    <t>Всего, в т.ч.</t>
  </si>
  <si>
    <t xml:space="preserve">Основное мероприятие 1.1. </t>
  </si>
  <si>
    <t>Предоставление дополнительной социальной поддержки отдельным категориям граждан</t>
  </si>
  <si>
    <t>Основное мероприятие 1.2.</t>
  </si>
  <si>
    <t>Осуществление социальных гарантий по жилищно-коммунальным услугам путем предоставления гражданам субсидий</t>
  </si>
  <si>
    <t xml:space="preserve">Основное мероприятие 1.3.  </t>
  </si>
  <si>
    <t>Вовлечение населения и общественных некоммерческих организаций в социально-значимые общегородские мероприятия</t>
  </si>
  <si>
    <t xml:space="preserve">Основное мероприятие 1.4. </t>
  </si>
  <si>
    <t>Осуществление мероприятий, направленных на профилактику социально-значимых заболеваний</t>
  </si>
  <si>
    <t xml:space="preserve">Основное мероприятие 1.5. </t>
  </si>
  <si>
    <t xml:space="preserve">Грантовая поддержка общественных некоммерческих организаций социальной направленности </t>
  </si>
  <si>
    <t>Основное мероприятие 1.6.</t>
  </si>
  <si>
    <t>Строительство, приобретение, реконструкция,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</si>
  <si>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Основное мероприятие 1.7.</t>
  </si>
  <si>
    <t xml:space="preserve">Осуществление переданных государственных полномочий Республики Коми, предусмотренных пунктами 7 и 8 статьи 1 статьи Закона Республики Коми «О наделении органов местного самоуправления в Республике Коми отдельными государственными полномочиями Республики Коми» </t>
  </si>
  <si>
    <t>Основное мероприятие 1.8.</t>
  </si>
  <si>
    <t xml:space="preserve"> Обеспечение жильем отдельных категорий граждан, установленных Федеральным законам от 12.01.1995 года № 5-ФЗ «О ветеранах»</t>
  </si>
  <si>
    <t>Основное мероприятие 1.9.</t>
  </si>
  <si>
    <t>Обеспечение жильем отдельных категорий граждан, установленных Федеральным законом от 24.11.1995 года №181-ФЗ «О социальной защите инвалидов в Российской Федерации»</t>
  </si>
  <si>
    <t xml:space="preserve">Основное мероприятие 1.10. </t>
  </si>
  <si>
    <t xml:space="preserve">Осуществление переданных государственных полномочий Республики Коми, предусмотренных пунктами 9 и 10 статьи 1 статьи Закона Республики Коми «О наделении органов местного самоуправления в Республике Коми отдельными государственными полномочиями Республики Коми» </t>
  </si>
  <si>
    <t xml:space="preserve">Основное мероприятие 1.11. </t>
  </si>
  <si>
    <t xml:space="preserve">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 </t>
  </si>
  <si>
    <t xml:space="preserve">Основное мероприятие 1.12. </t>
  </si>
  <si>
    <t>Осуществление переданных государственных полномочий Республики Коми, предусмотренных пунктом 13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за счет средств субвенции республиканского бюджета Республики Коми</t>
  </si>
  <si>
    <t>Бюджет муниципального образования, из них за счет средств</t>
  </si>
  <si>
    <t xml:space="preserve">Основное мероприятие 1.13. </t>
  </si>
  <si>
    <t>Осуществление переданных государственных полномочий Республики Коми, предусмотренных пунктом 14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за счет средств субвенции из республиканского бюджета Республики Коми</t>
  </si>
  <si>
    <t>Подпрограмма 2</t>
  </si>
  <si>
    <t>«Доступная среда»</t>
  </si>
  <si>
    <t xml:space="preserve">Основное мероприятие 2.1. </t>
  </si>
  <si>
    <t xml:space="preserve">Оценка состояния доступности приоритетных объектов и услуг и формирование нормативной правовой базы по обеспечению доступности приоритетных объектов и услуг в приоритетных сферах </t>
  </si>
  <si>
    <t xml:space="preserve">Основное мероприятие 2.2. </t>
  </si>
  <si>
    <t>Адаптация зданий (помещений) образовательных организаций и предоставление образовательных услуг</t>
  </si>
  <si>
    <t xml:space="preserve">Основное мероприятие 2.3. </t>
  </si>
  <si>
    <t xml:space="preserve">Адаптация объектов жилого фонда и жилой среды </t>
  </si>
  <si>
    <t xml:space="preserve">Основное мероприятие 2.4. </t>
  </si>
  <si>
    <t>Адаптация объектов культуры и предоставление услуг в сфере культуры</t>
  </si>
  <si>
    <t>Основное мероприятие 2.5.</t>
  </si>
  <si>
    <t>Адаптация спортивных объектов и предоставление услуг в сфере физической культуры и спорта</t>
  </si>
  <si>
    <t xml:space="preserve">Основное мероприятие 2.6. </t>
  </si>
  <si>
    <t>Адаптация объектов органов местного самоуправления</t>
  </si>
  <si>
    <t xml:space="preserve">Основное мероприятие 2.7. </t>
  </si>
  <si>
    <t>Адаптация объектов транспортной инфраструктуры и предоставление транспортных услуг</t>
  </si>
  <si>
    <t xml:space="preserve">Основное мероприятие 2.8. </t>
  </si>
  <si>
    <t>Реализация народных проектов в сфере доступной среды, прошедших отбор в рамках проекта "Народный бюджет"</t>
  </si>
  <si>
    <t>Подпрограмма 3</t>
  </si>
  <si>
    <t>«Поддержка социально ориентированных некоммерческих организаций»</t>
  </si>
  <si>
    <t xml:space="preserve">Основное мероприятие 3.1. </t>
  </si>
  <si>
    <t>Предоставление финансовой поддержки социально ориентированным некоммерческим организациям</t>
  </si>
  <si>
    <t xml:space="preserve">Основное мероприятие 3.2. </t>
  </si>
  <si>
    <t>Предоставление имущественной поддержки социально ориентированным некоммерческим организациям</t>
  </si>
  <si>
    <t xml:space="preserve">Основное мероприятие 3.3. </t>
  </si>
  <si>
    <t>Предоставление информационной поддержки социально ориентированным некоммерческим организациям</t>
  </si>
  <si>
    <t xml:space="preserve">Основное мероприятие 3.4. </t>
  </si>
  <si>
    <t>Предоставление консультационной поддержки социально ориентированным некоммерческим организациям</t>
  </si>
  <si>
    <t>Таблица 9</t>
  </si>
  <si>
    <t xml:space="preserve">Сведения
о достижении значений показателей результатов использования субсидий, предоставляемых из республиканского бюджета Республики Коми
</t>
  </si>
  <si>
    <t>Наименование основного мероприятия муниципальной программы</t>
  </si>
  <si>
    <t xml:space="preserve">Наименование субсидии </t>
  </si>
  <si>
    <t>Результат использования субсидии</t>
  </si>
  <si>
    <t xml:space="preserve">Показатель результата использования субсидии </t>
  </si>
  <si>
    <t>Наименование показателя ед. изм.</t>
  </si>
  <si>
    <t>2022 год</t>
  </si>
  <si>
    <t>план</t>
  </si>
  <si>
    <t>факт</t>
  </si>
  <si>
    <t xml:space="preserve">Основное мероприятие 1.6. Строительство, приобретение, реконструкция,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 </t>
  </si>
  <si>
    <t>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</si>
  <si>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Предоставление жилых помещений детям-сиротам и детям, оставшимся без попечения родителей, литцам из их числа по договорам найма специализированных жилых помещений</t>
  </si>
  <si>
    <t>Количество жилых помещений, планируемых приобрести (построить, отремонтировать, реконструировать) для детей-сирот и детей, оставшихся без попечения родителей, которые подлежат обеспечению жилыми помещениями муниципального специализированного жилищного фонда по договорам найма специализированных жилых помещений, ед.</t>
  </si>
  <si>
    <t>Численность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 муниципального специализированного жилищного фонда по договорам найма специализированных жилых помещений, чел.</t>
  </si>
  <si>
    <t>Субвенции на осуществление государственных полномочий Республики Коми, предусмотренных пунктами 7 - 8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</si>
  <si>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Субвенции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</si>
  <si>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на осуществление государственных полномочий Республики Коми, предусмотренных пунктами 9 - 10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</si>
  <si>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Субвенции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 за счет средств республиканского бюджета</t>
  </si>
  <si>
    <t>Доля отдельных категорий граждан, получивших компенсацию, к общему количеству граждан, имеющих право на получение данной компенсации, и включенных в сведения, предоставляемые государственными бюджетными учреждениями Республики Коми - Центрами по предоставлению государственных услуг в сфере социальной защиты населения, %</t>
  </si>
  <si>
    <t>Объем просроченной кредиторской задолженности по выплате компенсации, руб.</t>
  </si>
  <si>
    <t>Субвенции на осуществление государственных полномочий Республики Коми, предусмотренных пунктом 13 ст.1 Закона РК "О наделении органов местного самоуправления в республике коми отдельными государственными полномочиями республики коми", на 2022 год и плановый период 2023 и 2024 годов</t>
  </si>
  <si>
    <t>Субвенции на осуществление государственных полномочий Республики Коми, предусмотренных пунктом 14 ст.1 Закона РК "О наделении органов местного самоуправления в республике коми отдельными государственными полномочиями республики коми", на 2022 год и плановый период 2023 и 2024 годов</t>
  </si>
  <si>
    <t xml:space="preserve">ПОЯСНИТЕЛЬНАЯ ЗАПИСКА
об основных результатах реализации муниципальной программы 
«Социальная защита населения» за 2022 год.
Муниципальная программа «Социальная защита населения» (далее – Программа) утверждена постановлением администрации муниципального образования городского округа «Усинск» от 30 декабря 2019 года № 1906 и включает три подпрограммы:
 - подпрограмма 1 «Социальная поддержка населения»;
 - подпрограмма 2 «Доступная среда»;
- подпрограмма 3 «Поддержка социально ориентированных некоммерческих организаций».
Ответственные исполнители программы – отдел здравоохранения и социальной защиты населения администрации МО ГО «Усинск».
Соисполнители муниципальной программы – Управление образования администрации МО ГО «Усинск»; Управление культуры и национальной политики администрации МО ГО «Усинск»; Управление физической культуры и спорта администрации МО ГО «Усинск»; Управление жилищно-коммунального хозяйства администрации МО ГО «Усинск»; КУМИ администрации МО ГО «Усинск», территориальные органы администрации муниципального образования городского округа «Усинск»; отдел транспорта и связи администрации МО ГО «Усинск», Управление по жилищным вопросам администрации МО ГО «Усинск», отдел пресс-службы МЦУ  администрации МО ГО «Усинск».
Цель программы - обеспечение социального развития городского округа на основе устойчивого роста уровня и качества жизни населения, нуждающегося в социальной поддержке.       
В 2022 году общий объем финансирования за счет бюджетов всех уровней, запланированный на реализацию Программы, составил 29 031,0 тыс. рублей. Общая сумма расходов за счет всех источников финансирования составила 28 921,5 тыс. рублей.
Несмотря на сложную эпидемиологическую ситуацию и действие ограничительных мероприятий на территории МО ГО «Усинск» (Указ Главы РК № 16 от 15.03.2020 «О введении режима повышенной готовности») мероприятия связанные, в том числе с предоставлением социальной поддержки населению, не были приостановлены. В целом по Программе степень освоения средств за счет всех источников финансирования составила 99,6 %.
 Из них 99,7% освоения приходится на средства бюджета МО ГО «Усинск» (6 014,3 тыс. рублей); 99,3% - освоения приходится на средства республиканского бюджета Республики Коми (14 527,9 тыс. рублей); 100,0% - освоения приходится на средства федерального бюджета Российской Федерации (8 379,4 тыс. руб.).
 В структуре фактических расходов в разрезе подпрограмм объем финансирования на подпрограмму 1 «Социальная поддержка населения» составляет – 99,6 % от общего объема финансирования, на подпрограмму 3 «Поддержка социально ориентированных некоммерческих организаций» - 100,0 %. По подпрограмме 2 «Доступная среда» финансирование в 2022 году не предусмотрено.
         Краткая информация о результатах реализации подпрограмм
муниципальной программы.
      Подпрограмма 1 «Социальная поддержка населения» (ответственный исполнитель подпрограммы – Отдел здравоохранения и социальной защиты населения).
       Объем финансирования за счет средств бюджета МО ГО «Усинск» составил 28 531,0 тыс. рублей. Фактические расходы средств бюджета МО ГО «Усинск» на реализацию подпрограммы составили 28 421,5 тыс.рублей – 99,6 % от годовых бюджетных назначений. 
За отчетный период предоставлена дополнительная социальная поддержка по следующим видам:
1. Льготным проездом в городском и пригородном общественном транспорте (на автомобильном) воспользовались 550 граждан на общую сумму 4 617,1 тыс. рублей.
2. Услугами льготного зубопротезирования воспользовались 8 человек (69,8 тыс. рублей). 
3. Возмещены расходы за восстановление документов одному осужденному (2,1 тыс.рублей).
3.  Социальные гарантии по жилищно – коммунальным услугам на общую сумму 825,2 тыс. рублей предоставлены в т.ч.: 
- на общую сумму  62,8 тыс. рублей - 4 работникам образовательных организаций;
- на общую сумму 282,1 тыс. рублей - 12 специалистам государственных учреждений здравоохранения, вышедших на пенсию и проживающих в сельских населенных пунктах и поселке городского типа;
- на общую сумму 468,0 тыс. рублей - 36 специалистам учреждений культуры;
- на общую сумму 12,3 тыс. рублей выплаты осуществлялись 4 многодетным семьям.
За счет средств субвенций, поступающих из республиканского и федерального бюджетов: 
- обеспечено квартирами 12 человек из числа детей-сирот и детей, оставшихся без попечения родителей на общую сумму 16 007,3 тыс. руб.;
- 1 человек из числа инвалидов получил денежную выплату на приобретение квартиры на общую сумму 1 369,0 тыс. руб.;
- выплачена денежная компенсация 140 педагогическим работникам по ЖКУ на общую сумму 5 405,9 тыс. руб.
 Подпрограмма 2 «Доступная среда» (ответственный исполнитель подпрограммы – Отдел здравоохранения и социальной защиты населения, соисполнители – Управление образования, Управление физической культуры и спорта, Управление культуры и национальной политики).
Финансирование мероприятий подпрограммы в 2022 году не предусмотрено.
Подпрограмма 3 «Поддержка социально ориентированных некоммерческих организаций» (ответственный исполнитель подпрограммы – Отдел здравоохранения и социальной защиты населения, соисполнители – КУМИ, отдел пресс-службы МЦУ, Управление правовой и кадровой работы).
Объем финансирования за счет средств бюджета МО ГО «Усинск» составил 500,0 тыс. рублей. Предусмотренные ассигнования освоены на 100,0%.
За отчетный период по результатам Конкурса проектов социально ориентированных некоммерческих организаций (СОНКО) предоставлена финансовая поддержка двум СОНКО, в т.ч.
- Усинская городская организация Коми республиканской организации Общероссийской общественной организации «Всероссийское общество инвалидов» на общую сумму 194,5 тыс. руб.;
- Местная общественная организация Коми республиканской общественной организации Всероссийской общественной организации ветеранов (пенсионеров) войны, труда, Вооруженных Сил и правоохранительных органов города Усинска на общую сумму 305,5 тыс. руб.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</si>
</sst>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2" x14ac:knownFonts="1">
    <font>
      <sz val="11"/>
      <color theme="1"/>
      <name val="Times New Roman"/>
      <family val="2"/>
      <charset val="204"/>
    </font>
    <font>
      <sz val="9"/>
      <color indexed="8"/>
      <name val="Times New Roman"/>
      <family val="1"/>
      <charset val="204"/>
    </font>
    <font>
      <b/>
      <sz val="14"/>
      <color indexed="8"/>
      <name val="Times New Roman"/>
      <family val="1"/>
      <charset val="204"/>
    </font>
    <font>
      <b/>
      <sz val="14"/>
      <color indexed="8"/>
      <name val="Calibri"/>
      <family val="2"/>
      <charset val="204"/>
    </font>
    <font>
      <b/>
      <sz val="10"/>
      <color indexed="8"/>
      <name val="Times New Roman"/>
      <family val="1"/>
      <charset val="204"/>
    </font>
    <font>
      <sz val="11"/>
      <color theme="1"/>
      <name val="Calibri"/>
      <family val="2"/>
      <charset val="204"/>
    </font>
    <font>
      <i/>
      <sz val="9"/>
      <color indexed="8"/>
      <name val="Times New Roman"/>
      <family val="1"/>
      <charset val="204"/>
    </font>
    <font>
      <sz val="9"/>
      <color indexed="8"/>
      <name val="Calibri"/>
      <family val="2"/>
      <charset val="204"/>
    </font>
    <font>
      <sz val="9"/>
      <color theme="1"/>
      <name val="Times New Roman"/>
      <family val="1"/>
      <charset val="204"/>
    </font>
    <font>
      <sz val="9"/>
      <name val="Times New Roman"/>
      <family val="1"/>
      <charset val="204"/>
    </font>
    <font>
      <i/>
      <sz val="9"/>
      <name val="Times New Roman"/>
      <family val="1"/>
      <charset val="204"/>
    </font>
    <font>
      <sz val="9"/>
      <name val="Calibri"/>
      <family val="2"/>
      <charset val="204"/>
      <scheme val="minor"/>
    </font>
    <font>
      <sz val="9"/>
      <color rgb="FF0070C0"/>
      <name val="Times New Roman"/>
      <family val="1"/>
      <charset val="204"/>
    </font>
    <font>
      <i/>
      <sz val="9"/>
      <color rgb="FF0070C0"/>
      <name val="Times New Roman"/>
      <family val="1"/>
      <charset val="204"/>
    </font>
    <font>
      <sz val="9"/>
      <color rgb="FF0070C0"/>
      <name val="Calibri"/>
      <family val="2"/>
      <charset val="204"/>
      <scheme val="minor"/>
    </font>
    <font>
      <b/>
      <sz val="10"/>
      <name val="Times New Roman"/>
      <family val="1"/>
      <charset val="204"/>
    </font>
    <font>
      <sz val="11"/>
      <color theme="1"/>
      <name val="Calibri"/>
      <family val="2"/>
      <charset val="204"/>
      <scheme val="minor"/>
    </font>
    <font>
      <sz val="9"/>
      <color theme="1"/>
      <name val="Calibri"/>
      <family val="2"/>
      <charset val="204"/>
      <scheme val="minor"/>
    </font>
    <font>
      <b/>
      <sz val="14"/>
      <color theme="1"/>
      <name val="Times New Roman"/>
      <family val="1"/>
      <charset val="204"/>
    </font>
    <font>
      <sz val="14"/>
      <color theme="1"/>
      <name val="Calibri"/>
      <family val="2"/>
      <charset val="204"/>
      <scheme val="minor"/>
    </font>
    <font>
      <b/>
      <sz val="9"/>
      <color theme="1"/>
      <name val="Times New Roman"/>
      <family val="1"/>
      <charset val="204"/>
    </font>
    <font>
      <sz val="9"/>
      <color rgb="FF7030A0"/>
      <name val="Times New Roman"/>
      <family val="1"/>
      <charset val="204"/>
    </font>
    <font>
      <sz val="7.75"/>
      <color theme="1"/>
      <name val="Times New Roman"/>
      <family val="1"/>
      <charset val="204"/>
    </font>
    <font>
      <b/>
      <sz val="9"/>
      <name val="Times New Roman"/>
      <family val="1"/>
      <charset val="204"/>
    </font>
    <font>
      <b/>
      <sz val="14"/>
      <color theme="1"/>
      <name val="Calibri"/>
      <family val="2"/>
      <charset val="204"/>
      <scheme val="minor"/>
    </font>
    <font>
      <b/>
      <sz val="14"/>
      <name val="Times New Roman"/>
      <family val="1"/>
      <charset val="204"/>
    </font>
    <font>
      <b/>
      <sz val="12"/>
      <name val="Times New Roman"/>
      <family val="1"/>
      <charset val="204"/>
    </font>
    <font>
      <sz val="12"/>
      <name val="Times New Roman"/>
      <family val="1"/>
      <charset val="204"/>
    </font>
    <font>
      <i/>
      <sz val="12"/>
      <name val="Times New Roman"/>
      <family val="1"/>
      <charset val="204"/>
    </font>
    <font>
      <sz val="11"/>
      <color theme="1"/>
      <name val="Times New Roman"/>
      <family val="1"/>
      <charset val="204"/>
    </font>
    <font>
      <sz val="12"/>
      <color theme="1"/>
      <name val="Times New Roman"/>
      <family val="1"/>
      <charset val="204"/>
    </font>
    <font>
      <sz val="12"/>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s>
  <cellStyleXfs count="3">
    <xf numFmtId="0" fontId="0" fillId="0" borderId="0"/>
    <xf numFmtId="0" fontId="16" fillId="0" borderId="0"/>
    <xf numFmtId="0" fontId="16" fillId="0" borderId="0"/>
  </cellStyleXfs>
  <cellXfs count="205">
    <xf numFmtId="0" fontId="0" fillId="0" borderId="0" xfId="0"/>
    <xf numFmtId="0" fontId="1" fillId="0" borderId="0" xfId="0" applyFont="1" applyFill="1"/>
    <xf numFmtId="0" fontId="1" fillId="0" borderId="0" xfId="0" applyFont="1" applyFill="1" applyAlignment="1">
      <alignment horizontal="right"/>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5" fillId="0" borderId="0" xfId="0" applyFont="1"/>
    <xf numFmtId="0" fontId="1" fillId="0" borderId="4"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0" fontId="1" fillId="0" borderId="2" xfId="0" applyFont="1" applyFill="1" applyBorder="1" applyAlignment="1">
      <alignment horizontal="left" vertical="top" wrapText="1"/>
    </xf>
    <xf numFmtId="0" fontId="9" fillId="0" borderId="2" xfId="0" applyFont="1" applyFill="1" applyBorder="1" applyAlignment="1">
      <alignment horizontal="center" vertical="center"/>
    </xf>
    <xf numFmtId="0" fontId="9" fillId="0" borderId="2" xfId="0" applyFont="1" applyFill="1" applyBorder="1" applyAlignment="1">
      <alignment horizontal="left" vertical="center" wrapText="1"/>
    </xf>
    <xf numFmtId="0" fontId="10" fillId="0" borderId="1" xfId="0" applyFont="1" applyFill="1" applyBorder="1" applyAlignment="1">
      <alignment horizontal="center" vertical="center"/>
    </xf>
    <xf numFmtId="3" fontId="9" fillId="0"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1" fillId="0" borderId="2" xfId="0" applyFont="1" applyBorder="1" applyAlignment="1">
      <alignment horizontal="center" vertical="center"/>
    </xf>
    <xf numFmtId="164" fontId="1" fillId="0" borderId="2" xfId="0" applyNumberFormat="1"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 fontId="8" fillId="0" borderId="2" xfId="0" applyNumberFormat="1" applyFont="1" applyFill="1" applyBorder="1" applyAlignment="1">
      <alignment horizontal="left" vertical="top" wrapText="1"/>
    </xf>
    <xf numFmtId="3" fontId="1" fillId="0" borderId="2" xfId="0" applyNumberFormat="1" applyFont="1" applyFill="1" applyBorder="1" applyAlignment="1">
      <alignment horizontal="center" vertical="center" wrapText="1"/>
    </xf>
    <xf numFmtId="164" fontId="8" fillId="0" borderId="2" xfId="0" applyNumberFormat="1" applyFont="1" applyFill="1" applyBorder="1" applyAlignment="1">
      <alignment horizontal="left" vertical="top" wrapText="1"/>
    </xf>
    <xf numFmtId="164" fontId="9" fillId="0" borderId="2" xfId="0" applyNumberFormat="1" applyFont="1" applyFill="1" applyBorder="1" applyAlignment="1">
      <alignment horizontal="center" vertical="center" wrapText="1"/>
    </xf>
    <xf numFmtId="164" fontId="8" fillId="0" borderId="2" xfId="0" applyNumberFormat="1" applyFont="1" applyFill="1" applyBorder="1" applyAlignment="1">
      <alignment horizontal="left"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3" fontId="8" fillId="0" borderId="2" xfId="0" applyNumberFormat="1" applyFont="1" applyFill="1" applyBorder="1" applyAlignment="1">
      <alignment horizontal="center" vertical="center"/>
    </xf>
    <xf numFmtId="164" fontId="9"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1" fillId="0" borderId="2" xfId="0" applyNumberFormat="1" applyFont="1" applyFill="1" applyBorder="1" applyAlignment="1">
      <alignment horizontal="left" vertical="center" wrapText="1"/>
    </xf>
    <xf numFmtId="0" fontId="17" fillId="2" borderId="0" xfId="1" applyFont="1" applyFill="1" applyAlignment="1">
      <alignment horizontal="center" vertical="center"/>
    </xf>
    <xf numFmtId="0" fontId="17" fillId="0" borderId="0" xfId="1" applyFont="1" applyFill="1" applyAlignment="1">
      <alignment horizontal="center" vertical="center"/>
    </xf>
    <xf numFmtId="0" fontId="16" fillId="2" borderId="0" xfId="1" applyFill="1" applyAlignment="1">
      <alignment horizontal="right" vertical="center"/>
    </xf>
    <xf numFmtId="0" fontId="16" fillId="0" borderId="0" xfId="1"/>
    <xf numFmtId="0" fontId="8" fillId="2" borderId="2"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19" fillId="0" borderId="0" xfId="1" applyFont="1"/>
    <xf numFmtId="0" fontId="20" fillId="2" borderId="2" xfId="1" applyFont="1" applyFill="1" applyBorder="1" applyAlignment="1">
      <alignment vertical="center" wrapText="1"/>
    </xf>
    <xf numFmtId="0" fontId="20" fillId="2" borderId="2" xfId="1" applyFont="1" applyFill="1" applyBorder="1" applyAlignment="1">
      <alignment horizontal="center" vertical="center" wrapText="1"/>
    </xf>
    <xf numFmtId="0" fontId="17" fillId="2" borderId="2" xfId="1" applyFont="1" applyFill="1" applyBorder="1" applyAlignment="1">
      <alignment horizontal="center" vertical="center" wrapText="1"/>
    </xf>
    <xf numFmtId="49" fontId="8" fillId="2" borderId="2" xfId="1" applyNumberFormat="1" applyFont="1" applyFill="1" applyBorder="1" applyAlignment="1">
      <alignment horizontal="center" vertical="center" wrapText="1"/>
    </xf>
    <xf numFmtId="0" fontId="21" fillId="2" borderId="2" xfId="1" applyFont="1" applyFill="1" applyBorder="1" applyAlignment="1">
      <alignment vertical="center" wrapText="1"/>
    </xf>
    <xf numFmtId="0" fontId="8" fillId="0" borderId="6" xfId="0" applyFont="1" applyFill="1" applyBorder="1" applyAlignment="1">
      <alignment horizontal="center" vertical="center" wrapText="1"/>
    </xf>
    <xf numFmtId="0" fontId="8" fillId="0" borderId="2" xfId="1" applyFont="1" applyBorder="1" applyAlignment="1">
      <alignment horizontal="center" vertical="center" wrapText="1"/>
    </xf>
    <xf numFmtId="0" fontId="20" fillId="0" borderId="2" xfId="1" applyFont="1" applyBorder="1" applyAlignment="1">
      <alignment vertical="center" wrapText="1"/>
    </xf>
    <xf numFmtId="0" fontId="20" fillId="0" borderId="2" xfId="1" applyFont="1" applyBorder="1" applyAlignment="1">
      <alignment horizontal="center" vertical="center" wrapText="1"/>
    </xf>
    <xf numFmtId="0" fontId="8" fillId="0" borderId="2" xfId="1" applyFont="1" applyBorder="1" applyAlignment="1">
      <alignment vertical="center" wrapText="1"/>
    </xf>
    <xf numFmtId="0" fontId="17" fillId="0" borderId="2" xfId="1" applyFont="1" applyBorder="1" applyAlignment="1">
      <alignment horizontal="center" vertical="center" wrapText="1"/>
    </xf>
    <xf numFmtId="49" fontId="8" fillId="0" borderId="2" xfId="1" applyNumberFormat="1" applyFont="1" applyBorder="1" applyAlignment="1">
      <alignment horizontal="center" vertical="center" wrapText="1"/>
    </xf>
    <xf numFmtId="0" fontId="21" fillId="0" borderId="2" xfId="1" applyFont="1" applyBorder="1" applyAlignment="1">
      <alignment vertical="center" wrapText="1"/>
    </xf>
    <xf numFmtId="0" fontId="8" fillId="0" borderId="6" xfId="0" applyFont="1" applyBorder="1" applyAlignment="1">
      <alignment horizontal="center" vertical="center" wrapText="1"/>
    </xf>
    <xf numFmtId="0" fontId="16" fillId="0" borderId="2" xfId="1" applyBorder="1" applyAlignment="1">
      <alignment horizontal="center" vertical="center" wrapText="1"/>
    </xf>
    <xf numFmtId="0" fontId="9" fillId="0" borderId="2" xfId="1" applyFont="1" applyFill="1" applyBorder="1" applyAlignment="1">
      <alignment horizontal="center" vertical="center" wrapText="1"/>
    </xf>
    <xf numFmtId="0" fontId="20" fillId="0" borderId="2" xfId="1" applyFont="1" applyFill="1" applyBorder="1" applyAlignment="1">
      <alignment horizontal="center" vertical="center" wrapText="1"/>
    </xf>
    <xf numFmtId="0" fontId="8" fillId="0" borderId="2" xfId="1" applyFont="1" applyFill="1" applyBorder="1" applyAlignment="1">
      <alignment vertical="center" wrapText="1"/>
    </xf>
    <xf numFmtId="0" fontId="22" fillId="0" borderId="2" xfId="1" applyFont="1" applyFill="1" applyBorder="1" applyAlignment="1">
      <alignment horizontal="center" vertical="center" wrapText="1"/>
    </xf>
    <xf numFmtId="0" fontId="8" fillId="0" borderId="2" xfId="1" applyNumberFormat="1" applyFont="1" applyBorder="1" applyAlignment="1">
      <alignment horizontal="center" vertical="center" wrapText="1"/>
    </xf>
    <xf numFmtId="0" fontId="21" fillId="0" borderId="2" xfId="1" applyFont="1" applyBorder="1" applyAlignment="1">
      <alignment horizontal="left" vertical="center" wrapText="1"/>
    </xf>
    <xf numFmtId="0" fontId="23" fillId="0" borderId="2" xfId="1" applyFont="1" applyBorder="1" applyAlignment="1">
      <alignment vertical="center" wrapText="1"/>
    </xf>
    <xf numFmtId="0" fontId="9" fillId="0" borderId="2" xfId="1" applyFont="1" applyBorder="1" applyAlignment="1">
      <alignment horizontal="center" vertical="center" wrapText="1"/>
    </xf>
    <xf numFmtId="0" fontId="20" fillId="0" borderId="2" xfId="1" applyFont="1" applyBorder="1" applyAlignment="1">
      <alignment vertical="top" wrapText="1"/>
    </xf>
    <xf numFmtId="0" fontId="8" fillId="0" borderId="1" xfId="1" applyFont="1" applyFill="1" applyBorder="1" applyAlignment="1">
      <alignment horizontal="center" vertical="center" wrapText="1"/>
    </xf>
    <xf numFmtId="0" fontId="23" fillId="0" borderId="2" xfId="1" applyNumberFormat="1" applyFont="1" applyBorder="1" applyAlignment="1">
      <alignment vertical="center" wrapText="1"/>
    </xf>
    <xf numFmtId="0" fontId="24" fillId="0" borderId="0" xfId="1" applyFont="1"/>
    <xf numFmtId="0" fontId="20" fillId="0" borderId="2" xfId="1" applyFont="1" applyBorder="1" applyAlignment="1">
      <alignment horizontal="left" vertical="center" wrapText="1"/>
    </xf>
    <xf numFmtId="0" fontId="8" fillId="0" borderId="2" xfId="1" applyFont="1" applyBorder="1" applyAlignment="1">
      <alignment horizontal="left" vertical="center" wrapText="1"/>
    </xf>
    <xf numFmtId="0" fontId="8" fillId="0" borderId="2"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17" fillId="0" borderId="2" xfId="1" applyFont="1" applyBorder="1" applyAlignment="1">
      <alignment horizontal="center" vertical="top" wrapText="1"/>
    </xf>
    <xf numFmtId="0" fontId="16" fillId="0" borderId="2" xfId="1" applyBorder="1" applyAlignment="1">
      <alignment horizontal="center" vertical="center"/>
    </xf>
    <xf numFmtId="0" fontId="16" fillId="0" borderId="2" xfId="1" applyBorder="1"/>
    <xf numFmtId="0" fontId="16" fillId="0" borderId="2" xfId="1" applyFill="1" applyBorder="1"/>
    <xf numFmtId="0" fontId="16" fillId="0" borderId="0" xfId="1" applyAlignment="1">
      <alignment horizontal="center" vertical="center"/>
    </xf>
    <xf numFmtId="0" fontId="16" fillId="0" borderId="0" xfId="1" applyFill="1"/>
    <xf numFmtId="0" fontId="9" fillId="2" borderId="0" xfId="0" applyFont="1" applyFill="1"/>
    <xf numFmtId="0" fontId="9" fillId="2" borderId="2" xfId="0" applyFont="1" applyFill="1" applyBorder="1" applyAlignment="1">
      <alignment horizontal="center" vertical="center" wrapText="1"/>
    </xf>
    <xf numFmtId="0" fontId="23" fillId="3" borderId="4" xfId="0" applyFont="1" applyFill="1" applyBorder="1" applyAlignment="1">
      <alignment horizontal="center" vertical="center"/>
    </xf>
    <xf numFmtId="164" fontId="26" fillId="3" borderId="2" xfId="0" applyNumberFormat="1" applyFont="1" applyFill="1" applyBorder="1" applyAlignment="1">
      <alignment horizontal="center" vertical="center"/>
    </xf>
    <xf numFmtId="0" fontId="9" fillId="0" borderId="4" xfId="0" applyFont="1" applyFill="1" applyBorder="1" applyAlignment="1">
      <alignment horizontal="left" vertical="center" wrapText="1"/>
    </xf>
    <xf numFmtId="164" fontId="27" fillId="0" borderId="2" xfId="0" applyNumberFormat="1" applyFont="1" applyFill="1" applyBorder="1" applyAlignment="1">
      <alignment horizontal="center" vertical="center"/>
    </xf>
    <xf numFmtId="0" fontId="10" fillId="0" borderId="4" xfId="0" applyFont="1" applyFill="1" applyBorder="1" applyAlignment="1">
      <alignment horizontal="left" vertical="center" wrapText="1"/>
    </xf>
    <xf numFmtId="164" fontId="28" fillId="0" borderId="2" xfId="0" applyNumberFormat="1" applyFont="1" applyFill="1" applyBorder="1" applyAlignment="1">
      <alignment horizontal="center" vertical="center"/>
    </xf>
    <xf numFmtId="0" fontId="9" fillId="3" borderId="4" xfId="0" applyFont="1" applyFill="1" applyBorder="1" applyAlignment="1">
      <alignment horizontal="center" vertical="center"/>
    </xf>
    <xf numFmtId="0" fontId="9" fillId="0" borderId="4" xfId="0" applyFont="1" applyFill="1" applyBorder="1" applyAlignment="1">
      <alignment horizontal="center" vertical="center" wrapText="1"/>
    </xf>
    <xf numFmtId="164" fontId="0" fillId="0" borderId="0" xfId="0" applyNumberFormat="1"/>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6" fillId="0" borderId="4" xfId="0" applyFont="1" applyFill="1" applyBorder="1" applyAlignment="1">
      <alignment horizontal="left" vertical="center" wrapText="1"/>
    </xf>
    <xf numFmtId="0" fontId="23" fillId="3"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9" fillId="0" borderId="9" xfId="0" applyFont="1" applyFill="1" applyBorder="1" applyAlignment="1">
      <alignment horizontal="left" vertical="center" wrapText="1"/>
    </xf>
    <xf numFmtId="164" fontId="27" fillId="0" borderId="1" xfId="0" applyNumberFormat="1" applyFont="1" applyFill="1" applyBorder="1" applyAlignment="1">
      <alignment horizontal="center" vertical="center"/>
    </xf>
    <xf numFmtId="0" fontId="9" fillId="0" borderId="0" xfId="0" applyFont="1"/>
    <xf numFmtId="0" fontId="29" fillId="0" borderId="2" xfId="0" applyFont="1" applyBorder="1" applyAlignment="1">
      <alignment horizontal="center" vertical="center" wrapText="1"/>
    </xf>
    <xf numFmtId="0" fontId="29" fillId="0" borderId="2" xfId="0" applyFont="1" applyBorder="1" applyAlignment="1">
      <alignment vertical="top" wrapText="1"/>
    </xf>
    <xf numFmtId="0" fontId="29" fillId="0" borderId="2" xfId="0" applyFont="1" applyBorder="1" applyAlignment="1">
      <alignment horizontal="center" vertical="top" wrapText="1"/>
    </xf>
    <xf numFmtId="0" fontId="31" fillId="0" borderId="2" xfId="0" applyFont="1" applyBorder="1" applyAlignment="1">
      <alignment horizontal="left" vertical="top" wrapText="1"/>
    </xf>
    <xf numFmtId="0" fontId="29" fillId="0" borderId="2" xfId="0" applyFont="1" applyBorder="1" applyAlignment="1">
      <alignment wrapText="1"/>
    </xf>
    <xf numFmtId="16" fontId="31" fillId="0" borderId="2" xfId="0" applyNumberFormat="1" applyFont="1" applyBorder="1" applyAlignment="1">
      <alignment horizontal="left" vertical="top" wrapText="1"/>
    </xf>
    <xf numFmtId="4" fontId="29" fillId="0" borderId="2" xfId="0" applyNumberFormat="1" applyFont="1" applyBorder="1" applyAlignment="1">
      <alignment horizontal="center" vertical="top" wrapText="1"/>
    </xf>
    <xf numFmtId="0" fontId="31" fillId="0" borderId="2" xfId="0" applyNumberFormat="1" applyFont="1" applyBorder="1" applyAlignment="1">
      <alignment horizontal="left" vertical="top" wrapText="1"/>
    </xf>
    <xf numFmtId="0" fontId="13" fillId="0" borderId="4"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horizontal="center" vertical="center"/>
    </xf>
    <xf numFmtId="0" fontId="9"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4" fillId="0" borderId="7" xfId="0" applyFont="1" applyBorder="1" applyAlignment="1">
      <alignment vertical="center" wrapText="1"/>
    </xf>
    <xf numFmtId="0" fontId="2" fillId="0" borderId="0" xfId="0" applyFont="1" applyFill="1" applyAlignment="1">
      <alignment horizontal="center" vertical="center" wrapText="1"/>
    </xf>
    <xf numFmtId="0" fontId="3" fillId="0" borderId="0" xfId="0" applyFont="1" applyAlignment="1">
      <alignment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top"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8" fillId="0" borderId="4" xfId="1" applyFont="1" applyBorder="1" applyAlignment="1">
      <alignment horizontal="center" vertical="center" wrapText="1"/>
    </xf>
    <xf numFmtId="0" fontId="0" fillId="0" borderId="7" xfId="0" applyBorder="1" applyAlignment="1">
      <alignment wrapText="1"/>
    </xf>
    <xf numFmtId="0" fontId="0" fillId="0" borderId="5" xfId="0" applyBorder="1" applyAlignment="1">
      <alignment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18" fillId="2" borderId="4" xfId="1" applyFont="1" applyFill="1" applyBorder="1" applyAlignment="1">
      <alignment horizontal="center" vertical="center" wrapText="1"/>
    </xf>
    <xf numFmtId="49" fontId="8" fillId="0" borderId="1" xfId="1" applyNumberFormat="1" applyFont="1" applyBorder="1" applyAlignment="1">
      <alignment horizontal="center" vertical="center" wrapText="1"/>
    </xf>
    <xf numFmtId="49" fontId="8" fillId="0" borderId="3" xfId="1" applyNumberFormat="1" applyFont="1" applyBorder="1" applyAlignment="1">
      <alignment horizontal="center" vertical="center" wrapText="1"/>
    </xf>
    <xf numFmtId="49" fontId="8" fillId="0" borderId="6" xfId="1" applyNumberFormat="1" applyFont="1" applyBorder="1" applyAlignment="1">
      <alignment horizontal="center" vertical="center" wrapText="1"/>
    </xf>
    <xf numFmtId="0" fontId="21" fillId="0" borderId="1" xfId="1" applyFont="1" applyBorder="1" applyAlignment="1">
      <alignment horizontal="left" vertical="center" wrapText="1"/>
    </xf>
    <xf numFmtId="0" fontId="21" fillId="0" borderId="3" xfId="1" applyFont="1" applyBorder="1" applyAlignment="1">
      <alignment horizontal="left" vertical="center" wrapText="1"/>
    </xf>
    <xf numFmtId="0" fontId="21" fillId="0" borderId="6" xfId="1" applyFont="1" applyBorder="1" applyAlignment="1">
      <alignment horizontal="left" vertical="center" wrapText="1"/>
    </xf>
    <xf numFmtId="0" fontId="8" fillId="0" borderId="1" xfId="1" applyFont="1"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8" fillId="0" borderId="3" xfId="1" applyFont="1" applyBorder="1" applyAlignment="1">
      <alignment horizontal="center" vertical="center" wrapText="1"/>
    </xf>
    <xf numFmtId="0" fontId="8" fillId="0" borderId="6"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6" xfId="1" applyFont="1" applyBorder="1" applyAlignment="1">
      <alignment horizontal="center" vertical="center" wrapText="1"/>
    </xf>
    <xf numFmtId="0" fontId="8" fillId="0" borderId="1"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18" fillId="2" borderId="0" xfId="1" applyFont="1" applyFill="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8" fillId="2" borderId="1"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8" fillId="0" borderId="3" xfId="0" applyFont="1" applyBorder="1" applyAlignment="1">
      <alignment horizontal="left" vertical="top" wrapText="1"/>
    </xf>
    <xf numFmtId="0" fontId="8" fillId="0" borderId="6" xfId="0" applyFont="1" applyBorder="1" applyAlignment="1">
      <alignment horizontal="left" vertical="top" wrapText="1"/>
    </xf>
    <xf numFmtId="0" fontId="9" fillId="0" borderId="4" xfId="0" applyFont="1" applyFill="1" applyBorder="1" applyAlignment="1">
      <alignment horizontal="center" vertical="top" wrapText="1"/>
    </xf>
    <xf numFmtId="0" fontId="0" fillId="0" borderId="7" xfId="0" applyBorder="1" applyAlignment="1"/>
    <xf numFmtId="0" fontId="0" fillId="0" borderId="5" xfId="0" applyBorder="1" applyAlignment="1"/>
    <xf numFmtId="0" fontId="23" fillId="3" borderId="1" xfId="0" applyFont="1" applyFill="1" applyBorder="1" applyAlignment="1">
      <alignment horizontal="center" vertical="top" wrapText="1"/>
    </xf>
    <xf numFmtId="0" fontId="23" fillId="3" borderId="3"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3" xfId="0" applyFont="1" applyFill="1" applyBorder="1" applyAlignment="1">
      <alignment horizontal="center" vertical="top" wrapText="1"/>
    </xf>
    <xf numFmtId="0" fontId="0" fillId="0" borderId="3" xfId="0" applyBorder="1" applyAlignment="1">
      <alignment horizontal="center" vertical="top" wrapText="1"/>
    </xf>
    <xf numFmtId="0" fontId="0" fillId="0" borderId="6" xfId="0" applyBorder="1" applyAlignment="1">
      <alignment horizontal="center" vertical="top" wrapText="1"/>
    </xf>
    <xf numFmtId="0" fontId="9" fillId="0" borderId="1" xfId="0" applyNumberFormat="1" applyFont="1" applyFill="1" applyBorder="1" applyAlignment="1">
      <alignment horizontal="center" vertical="top" wrapText="1"/>
    </xf>
    <xf numFmtId="0" fontId="9" fillId="0" borderId="3" xfId="0" applyNumberFormat="1" applyFont="1" applyFill="1" applyBorder="1" applyAlignment="1">
      <alignment horizontal="center" vertical="top"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6" xfId="0" applyFont="1" applyBorder="1" applyAlignment="1">
      <alignment horizontal="left" vertical="top" wrapText="1"/>
    </xf>
    <xf numFmtId="0" fontId="1" fillId="0" borderId="1" xfId="0" applyNumberFormat="1" applyFont="1" applyBorder="1" applyAlignment="1">
      <alignment horizontal="left" vertical="top" wrapText="1"/>
    </xf>
    <xf numFmtId="0" fontId="1" fillId="0" borderId="3" xfId="0" applyNumberFormat="1" applyFont="1" applyBorder="1" applyAlignment="1">
      <alignment horizontal="left" vertical="top" wrapText="1"/>
    </xf>
    <xf numFmtId="16" fontId="9" fillId="0" borderId="1" xfId="0" applyNumberFormat="1" applyFont="1" applyFill="1" applyBorder="1" applyAlignment="1">
      <alignment horizontal="center" vertical="top" wrapText="1"/>
    </xf>
    <xf numFmtId="16" fontId="9" fillId="0" borderId="3" xfId="0" applyNumberFormat="1" applyFont="1" applyFill="1" applyBorder="1" applyAlignment="1">
      <alignment horizontal="center" vertical="top" wrapText="1"/>
    </xf>
    <xf numFmtId="49" fontId="9" fillId="0" borderId="1" xfId="0" applyNumberFormat="1" applyFont="1" applyFill="1" applyBorder="1" applyAlignment="1">
      <alignment horizontal="center" vertical="top" wrapText="1"/>
    </xf>
    <xf numFmtId="49" fontId="9" fillId="0" borderId="3" xfId="0" applyNumberFormat="1" applyFont="1" applyFill="1" applyBorder="1" applyAlignment="1">
      <alignment horizontal="center" vertical="top" wrapText="1"/>
    </xf>
    <xf numFmtId="165" fontId="9" fillId="2" borderId="2" xfId="0" applyNumberFormat="1" applyFont="1" applyFill="1" applyBorder="1" applyAlignment="1">
      <alignment horizontal="center" vertical="top"/>
    </xf>
    <xf numFmtId="0" fontId="9" fillId="3" borderId="1" xfId="0" applyFont="1" applyFill="1" applyBorder="1" applyAlignment="1">
      <alignment horizontal="center" vertical="top" wrapText="1"/>
    </xf>
    <xf numFmtId="0" fontId="9" fillId="3" borderId="3" xfId="0" applyFont="1" applyFill="1" applyBorder="1" applyAlignment="1">
      <alignment horizontal="center" vertical="top" wrapText="1"/>
    </xf>
    <xf numFmtId="49" fontId="23" fillId="3" borderId="1" xfId="0" applyNumberFormat="1" applyFont="1" applyFill="1" applyBorder="1" applyAlignment="1">
      <alignment horizontal="center" vertical="top" wrapText="1"/>
    </xf>
    <xf numFmtId="49" fontId="23" fillId="3" borderId="3" xfId="0" applyNumberFormat="1" applyFont="1" applyFill="1" applyBorder="1" applyAlignment="1">
      <alignment horizontal="center" vertical="top" wrapText="1"/>
    </xf>
    <xf numFmtId="0" fontId="25" fillId="2" borderId="8"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29" fillId="0" borderId="1" xfId="0" applyFont="1" applyBorder="1" applyAlignment="1">
      <alignment horizontal="center" vertical="top" wrapText="1"/>
    </xf>
    <xf numFmtId="0" fontId="29" fillId="0" borderId="6" xfId="0" applyFont="1" applyBorder="1" applyAlignment="1">
      <alignment horizontal="center" vertical="top" wrapText="1"/>
    </xf>
    <xf numFmtId="0" fontId="31" fillId="0" borderId="1" xfId="0" applyFont="1" applyBorder="1" applyAlignment="1">
      <alignment horizontal="left" vertical="top" wrapText="1"/>
    </xf>
    <xf numFmtId="0" fontId="31" fillId="0" borderId="6" xfId="0" applyFont="1" applyBorder="1" applyAlignment="1">
      <alignment horizontal="left" vertical="top" wrapText="1"/>
    </xf>
    <xf numFmtId="0" fontId="29" fillId="0" borderId="1" xfId="0" applyFont="1" applyBorder="1" applyAlignment="1">
      <alignment vertical="top" wrapText="1"/>
    </xf>
    <xf numFmtId="0" fontId="29" fillId="0" borderId="6" xfId="0" applyFont="1" applyBorder="1" applyAlignment="1">
      <alignment vertical="top" wrapText="1"/>
    </xf>
    <xf numFmtId="0" fontId="18" fillId="0" borderId="0" xfId="0" applyFont="1" applyAlignment="1">
      <alignment horizontal="center" vertical="center" wrapText="1"/>
    </xf>
    <xf numFmtId="0" fontId="29" fillId="0" borderId="2" xfId="0" applyFont="1" applyBorder="1" applyAlignment="1">
      <alignment horizontal="center" vertical="center" wrapText="1"/>
    </xf>
    <xf numFmtId="0" fontId="30" fillId="0" borderId="2" xfId="0" applyFont="1" applyBorder="1" applyAlignment="1">
      <alignment horizontal="center" vertical="center" wrapText="1"/>
    </xf>
    <xf numFmtId="0" fontId="0" fillId="0" borderId="0" xfId="0" applyAlignment="1">
      <alignment horizontal="center" vertical="top" wrapText="1"/>
    </xf>
    <xf numFmtId="0" fontId="0" fillId="0" borderId="0" xfId="0" applyAlignment="1">
      <alignment horizontal="center" vertical="top"/>
    </xf>
  </cellXfs>
  <cellStyles count="3">
    <cellStyle name="Обычный" xfId="0" builtinId="0"/>
    <cellStyle name="Обычный 2" xfId="1"/>
    <cellStyle name="Обычный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activeCell="H10" sqref="H10"/>
    </sheetView>
  </sheetViews>
  <sheetFormatPr defaultRowHeight="15" x14ac:dyDescent="0.25"/>
  <cols>
    <col min="1" max="1" width="5.5703125" style="1" customWidth="1"/>
    <col min="2" max="2" width="28.7109375" style="1" customWidth="1"/>
    <col min="3" max="4" width="8.85546875" style="1" customWidth="1"/>
    <col min="5" max="5" width="11.5703125" style="1" customWidth="1"/>
    <col min="6" max="6" width="12.140625" style="1" customWidth="1"/>
    <col min="7" max="7" width="12.42578125" style="1" customWidth="1"/>
    <col min="8" max="8" width="45.7109375" style="1" customWidth="1"/>
    <col min="257" max="257" width="5.5703125" customWidth="1"/>
    <col min="258" max="258" width="28.7109375" customWidth="1"/>
    <col min="259" max="260" width="8.85546875" customWidth="1"/>
    <col min="261" max="261" width="11.5703125" customWidth="1"/>
    <col min="262" max="262" width="12.140625" customWidth="1"/>
    <col min="263" max="263" width="12.42578125" customWidth="1"/>
    <col min="264" max="264" width="45.7109375" customWidth="1"/>
    <col min="513" max="513" width="5.5703125" customWidth="1"/>
    <col min="514" max="514" width="28.7109375" customWidth="1"/>
    <col min="515" max="516" width="8.85546875" customWidth="1"/>
    <col min="517" max="517" width="11.5703125" customWidth="1"/>
    <col min="518" max="518" width="12.140625" customWidth="1"/>
    <col min="519" max="519" width="12.42578125" customWidth="1"/>
    <col min="520" max="520" width="45.7109375" customWidth="1"/>
    <col min="769" max="769" width="5.5703125" customWidth="1"/>
    <col min="770" max="770" width="28.7109375" customWidth="1"/>
    <col min="771" max="772" width="8.85546875" customWidth="1"/>
    <col min="773" max="773" width="11.5703125" customWidth="1"/>
    <col min="774" max="774" width="12.140625" customWidth="1"/>
    <col min="775" max="775" width="12.42578125" customWidth="1"/>
    <col min="776" max="776" width="45.7109375" customWidth="1"/>
    <col min="1025" max="1025" width="5.5703125" customWidth="1"/>
    <col min="1026" max="1026" width="28.7109375" customWidth="1"/>
    <col min="1027" max="1028" width="8.85546875" customWidth="1"/>
    <col min="1029" max="1029" width="11.5703125" customWidth="1"/>
    <col min="1030" max="1030" width="12.140625" customWidth="1"/>
    <col min="1031" max="1031" width="12.42578125" customWidth="1"/>
    <col min="1032" max="1032" width="45.7109375" customWidth="1"/>
    <col min="1281" max="1281" width="5.5703125" customWidth="1"/>
    <col min="1282" max="1282" width="28.7109375" customWidth="1"/>
    <col min="1283" max="1284" width="8.85546875" customWidth="1"/>
    <col min="1285" max="1285" width="11.5703125" customWidth="1"/>
    <col min="1286" max="1286" width="12.140625" customWidth="1"/>
    <col min="1287" max="1287" width="12.42578125" customWidth="1"/>
    <col min="1288" max="1288" width="45.7109375" customWidth="1"/>
    <col min="1537" max="1537" width="5.5703125" customWidth="1"/>
    <col min="1538" max="1538" width="28.7109375" customWidth="1"/>
    <col min="1539" max="1540" width="8.85546875" customWidth="1"/>
    <col min="1541" max="1541" width="11.5703125" customWidth="1"/>
    <col min="1542" max="1542" width="12.140625" customWidth="1"/>
    <col min="1543" max="1543" width="12.42578125" customWidth="1"/>
    <col min="1544" max="1544" width="45.7109375" customWidth="1"/>
    <col min="1793" max="1793" width="5.5703125" customWidth="1"/>
    <col min="1794" max="1794" width="28.7109375" customWidth="1"/>
    <col min="1795" max="1796" width="8.85546875" customWidth="1"/>
    <col min="1797" max="1797" width="11.5703125" customWidth="1"/>
    <col min="1798" max="1798" width="12.140625" customWidth="1"/>
    <col min="1799" max="1799" width="12.42578125" customWidth="1"/>
    <col min="1800" max="1800" width="45.7109375" customWidth="1"/>
    <col min="2049" max="2049" width="5.5703125" customWidth="1"/>
    <col min="2050" max="2050" width="28.7109375" customWidth="1"/>
    <col min="2051" max="2052" width="8.85546875" customWidth="1"/>
    <col min="2053" max="2053" width="11.5703125" customWidth="1"/>
    <col min="2054" max="2054" width="12.140625" customWidth="1"/>
    <col min="2055" max="2055" width="12.42578125" customWidth="1"/>
    <col min="2056" max="2056" width="45.7109375" customWidth="1"/>
    <col min="2305" max="2305" width="5.5703125" customWidth="1"/>
    <col min="2306" max="2306" width="28.7109375" customWidth="1"/>
    <col min="2307" max="2308" width="8.85546875" customWidth="1"/>
    <col min="2309" max="2309" width="11.5703125" customWidth="1"/>
    <col min="2310" max="2310" width="12.140625" customWidth="1"/>
    <col min="2311" max="2311" width="12.42578125" customWidth="1"/>
    <col min="2312" max="2312" width="45.7109375" customWidth="1"/>
    <col min="2561" max="2561" width="5.5703125" customWidth="1"/>
    <col min="2562" max="2562" width="28.7109375" customWidth="1"/>
    <col min="2563" max="2564" width="8.85546875" customWidth="1"/>
    <col min="2565" max="2565" width="11.5703125" customWidth="1"/>
    <col min="2566" max="2566" width="12.140625" customWidth="1"/>
    <col min="2567" max="2567" width="12.42578125" customWidth="1"/>
    <col min="2568" max="2568" width="45.7109375" customWidth="1"/>
    <col min="2817" max="2817" width="5.5703125" customWidth="1"/>
    <col min="2818" max="2818" width="28.7109375" customWidth="1"/>
    <col min="2819" max="2820" width="8.85546875" customWidth="1"/>
    <col min="2821" max="2821" width="11.5703125" customWidth="1"/>
    <col min="2822" max="2822" width="12.140625" customWidth="1"/>
    <col min="2823" max="2823" width="12.42578125" customWidth="1"/>
    <col min="2824" max="2824" width="45.7109375" customWidth="1"/>
    <col min="3073" max="3073" width="5.5703125" customWidth="1"/>
    <col min="3074" max="3074" width="28.7109375" customWidth="1"/>
    <col min="3075" max="3076" width="8.85546875" customWidth="1"/>
    <col min="3077" max="3077" width="11.5703125" customWidth="1"/>
    <col min="3078" max="3078" width="12.140625" customWidth="1"/>
    <col min="3079" max="3079" width="12.42578125" customWidth="1"/>
    <col min="3080" max="3080" width="45.7109375" customWidth="1"/>
    <col min="3329" max="3329" width="5.5703125" customWidth="1"/>
    <col min="3330" max="3330" width="28.7109375" customWidth="1"/>
    <col min="3331" max="3332" width="8.85546875" customWidth="1"/>
    <col min="3333" max="3333" width="11.5703125" customWidth="1"/>
    <col min="3334" max="3334" width="12.140625" customWidth="1"/>
    <col min="3335" max="3335" width="12.42578125" customWidth="1"/>
    <col min="3336" max="3336" width="45.7109375" customWidth="1"/>
    <col min="3585" max="3585" width="5.5703125" customWidth="1"/>
    <col min="3586" max="3586" width="28.7109375" customWidth="1"/>
    <col min="3587" max="3588" width="8.85546875" customWidth="1"/>
    <col min="3589" max="3589" width="11.5703125" customWidth="1"/>
    <col min="3590" max="3590" width="12.140625" customWidth="1"/>
    <col min="3591" max="3591" width="12.42578125" customWidth="1"/>
    <col min="3592" max="3592" width="45.7109375" customWidth="1"/>
    <col min="3841" max="3841" width="5.5703125" customWidth="1"/>
    <col min="3842" max="3842" width="28.7109375" customWidth="1"/>
    <col min="3843" max="3844" width="8.85546875" customWidth="1"/>
    <col min="3845" max="3845" width="11.5703125" customWidth="1"/>
    <col min="3846" max="3846" width="12.140625" customWidth="1"/>
    <col min="3847" max="3847" width="12.42578125" customWidth="1"/>
    <col min="3848" max="3848" width="45.7109375" customWidth="1"/>
    <col min="4097" max="4097" width="5.5703125" customWidth="1"/>
    <col min="4098" max="4098" width="28.7109375" customWidth="1"/>
    <col min="4099" max="4100" width="8.85546875" customWidth="1"/>
    <col min="4101" max="4101" width="11.5703125" customWidth="1"/>
    <col min="4102" max="4102" width="12.140625" customWidth="1"/>
    <col min="4103" max="4103" width="12.42578125" customWidth="1"/>
    <col min="4104" max="4104" width="45.7109375" customWidth="1"/>
    <col min="4353" max="4353" width="5.5703125" customWidth="1"/>
    <col min="4354" max="4354" width="28.7109375" customWidth="1"/>
    <col min="4355" max="4356" width="8.85546875" customWidth="1"/>
    <col min="4357" max="4357" width="11.5703125" customWidth="1"/>
    <col min="4358" max="4358" width="12.140625" customWidth="1"/>
    <col min="4359" max="4359" width="12.42578125" customWidth="1"/>
    <col min="4360" max="4360" width="45.7109375" customWidth="1"/>
    <col min="4609" max="4609" width="5.5703125" customWidth="1"/>
    <col min="4610" max="4610" width="28.7109375" customWidth="1"/>
    <col min="4611" max="4612" width="8.85546875" customWidth="1"/>
    <col min="4613" max="4613" width="11.5703125" customWidth="1"/>
    <col min="4614" max="4614" width="12.140625" customWidth="1"/>
    <col min="4615" max="4615" width="12.42578125" customWidth="1"/>
    <col min="4616" max="4616" width="45.7109375" customWidth="1"/>
    <col min="4865" max="4865" width="5.5703125" customWidth="1"/>
    <col min="4866" max="4866" width="28.7109375" customWidth="1"/>
    <col min="4867" max="4868" width="8.85546875" customWidth="1"/>
    <col min="4869" max="4869" width="11.5703125" customWidth="1"/>
    <col min="4870" max="4870" width="12.140625" customWidth="1"/>
    <col min="4871" max="4871" width="12.42578125" customWidth="1"/>
    <col min="4872" max="4872" width="45.7109375" customWidth="1"/>
    <col min="5121" max="5121" width="5.5703125" customWidth="1"/>
    <col min="5122" max="5122" width="28.7109375" customWidth="1"/>
    <col min="5123" max="5124" width="8.85546875" customWidth="1"/>
    <col min="5125" max="5125" width="11.5703125" customWidth="1"/>
    <col min="5126" max="5126" width="12.140625" customWidth="1"/>
    <col min="5127" max="5127" width="12.42578125" customWidth="1"/>
    <col min="5128" max="5128" width="45.7109375" customWidth="1"/>
    <col min="5377" max="5377" width="5.5703125" customWidth="1"/>
    <col min="5378" max="5378" width="28.7109375" customWidth="1"/>
    <col min="5379" max="5380" width="8.85546875" customWidth="1"/>
    <col min="5381" max="5381" width="11.5703125" customWidth="1"/>
    <col min="5382" max="5382" width="12.140625" customWidth="1"/>
    <col min="5383" max="5383" width="12.42578125" customWidth="1"/>
    <col min="5384" max="5384" width="45.7109375" customWidth="1"/>
    <col min="5633" max="5633" width="5.5703125" customWidth="1"/>
    <col min="5634" max="5634" width="28.7109375" customWidth="1"/>
    <col min="5635" max="5636" width="8.85546875" customWidth="1"/>
    <col min="5637" max="5637" width="11.5703125" customWidth="1"/>
    <col min="5638" max="5638" width="12.140625" customWidth="1"/>
    <col min="5639" max="5639" width="12.42578125" customWidth="1"/>
    <col min="5640" max="5640" width="45.7109375" customWidth="1"/>
    <col min="5889" max="5889" width="5.5703125" customWidth="1"/>
    <col min="5890" max="5890" width="28.7109375" customWidth="1"/>
    <col min="5891" max="5892" width="8.85546875" customWidth="1"/>
    <col min="5893" max="5893" width="11.5703125" customWidth="1"/>
    <col min="5894" max="5894" width="12.140625" customWidth="1"/>
    <col min="5895" max="5895" width="12.42578125" customWidth="1"/>
    <col min="5896" max="5896" width="45.7109375" customWidth="1"/>
    <col min="6145" max="6145" width="5.5703125" customWidth="1"/>
    <col min="6146" max="6146" width="28.7109375" customWidth="1"/>
    <col min="6147" max="6148" width="8.85546875" customWidth="1"/>
    <col min="6149" max="6149" width="11.5703125" customWidth="1"/>
    <col min="6150" max="6150" width="12.140625" customWidth="1"/>
    <col min="6151" max="6151" width="12.42578125" customWidth="1"/>
    <col min="6152" max="6152" width="45.7109375" customWidth="1"/>
    <col min="6401" max="6401" width="5.5703125" customWidth="1"/>
    <col min="6402" max="6402" width="28.7109375" customWidth="1"/>
    <col min="6403" max="6404" width="8.85546875" customWidth="1"/>
    <col min="6405" max="6405" width="11.5703125" customWidth="1"/>
    <col min="6406" max="6406" width="12.140625" customWidth="1"/>
    <col min="6407" max="6407" width="12.42578125" customWidth="1"/>
    <col min="6408" max="6408" width="45.7109375" customWidth="1"/>
    <col min="6657" max="6657" width="5.5703125" customWidth="1"/>
    <col min="6658" max="6658" width="28.7109375" customWidth="1"/>
    <col min="6659" max="6660" width="8.85546875" customWidth="1"/>
    <col min="6661" max="6661" width="11.5703125" customWidth="1"/>
    <col min="6662" max="6662" width="12.140625" customWidth="1"/>
    <col min="6663" max="6663" width="12.42578125" customWidth="1"/>
    <col min="6664" max="6664" width="45.7109375" customWidth="1"/>
    <col min="6913" max="6913" width="5.5703125" customWidth="1"/>
    <col min="6914" max="6914" width="28.7109375" customWidth="1"/>
    <col min="6915" max="6916" width="8.85546875" customWidth="1"/>
    <col min="6917" max="6917" width="11.5703125" customWidth="1"/>
    <col min="6918" max="6918" width="12.140625" customWidth="1"/>
    <col min="6919" max="6919" width="12.42578125" customWidth="1"/>
    <col min="6920" max="6920" width="45.7109375" customWidth="1"/>
    <col min="7169" max="7169" width="5.5703125" customWidth="1"/>
    <col min="7170" max="7170" width="28.7109375" customWidth="1"/>
    <col min="7171" max="7172" width="8.85546875" customWidth="1"/>
    <col min="7173" max="7173" width="11.5703125" customWidth="1"/>
    <col min="7174" max="7174" width="12.140625" customWidth="1"/>
    <col min="7175" max="7175" width="12.42578125" customWidth="1"/>
    <col min="7176" max="7176" width="45.7109375" customWidth="1"/>
    <col min="7425" max="7425" width="5.5703125" customWidth="1"/>
    <col min="7426" max="7426" width="28.7109375" customWidth="1"/>
    <col min="7427" max="7428" width="8.85546875" customWidth="1"/>
    <col min="7429" max="7429" width="11.5703125" customWidth="1"/>
    <col min="7430" max="7430" width="12.140625" customWidth="1"/>
    <col min="7431" max="7431" width="12.42578125" customWidth="1"/>
    <col min="7432" max="7432" width="45.7109375" customWidth="1"/>
    <col min="7681" max="7681" width="5.5703125" customWidth="1"/>
    <col min="7682" max="7682" width="28.7109375" customWidth="1"/>
    <col min="7683" max="7684" width="8.85546875" customWidth="1"/>
    <col min="7685" max="7685" width="11.5703125" customWidth="1"/>
    <col min="7686" max="7686" width="12.140625" customWidth="1"/>
    <col min="7687" max="7687" width="12.42578125" customWidth="1"/>
    <col min="7688" max="7688" width="45.7109375" customWidth="1"/>
    <col min="7937" max="7937" width="5.5703125" customWidth="1"/>
    <col min="7938" max="7938" width="28.7109375" customWidth="1"/>
    <col min="7939" max="7940" width="8.85546875" customWidth="1"/>
    <col min="7941" max="7941" width="11.5703125" customWidth="1"/>
    <col min="7942" max="7942" width="12.140625" customWidth="1"/>
    <col min="7943" max="7943" width="12.42578125" customWidth="1"/>
    <col min="7944" max="7944" width="45.7109375" customWidth="1"/>
    <col min="8193" max="8193" width="5.5703125" customWidth="1"/>
    <col min="8194" max="8194" width="28.7109375" customWidth="1"/>
    <col min="8195" max="8196" width="8.85546875" customWidth="1"/>
    <col min="8197" max="8197" width="11.5703125" customWidth="1"/>
    <col min="8198" max="8198" width="12.140625" customWidth="1"/>
    <col min="8199" max="8199" width="12.42578125" customWidth="1"/>
    <col min="8200" max="8200" width="45.7109375" customWidth="1"/>
    <col min="8449" max="8449" width="5.5703125" customWidth="1"/>
    <col min="8450" max="8450" width="28.7109375" customWidth="1"/>
    <col min="8451" max="8452" width="8.85546875" customWidth="1"/>
    <col min="8453" max="8453" width="11.5703125" customWidth="1"/>
    <col min="8454" max="8454" width="12.140625" customWidth="1"/>
    <col min="8455" max="8455" width="12.42578125" customWidth="1"/>
    <col min="8456" max="8456" width="45.7109375" customWidth="1"/>
    <col min="8705" max="8705" width="5.5703125" customWidth="1"/>
    <col min="8706" max="8706" width="28.7109375" customWidth="1"/>
    <col min="8707" max="8708" width="8.85546875" customWidth="1"/>
    <col min="8709" max="8709" width="11.5703125" customWidth="1"/>
    <col min="8710" max="8710" width="12.140625" customWidth="1"/>
    <col min="8711" max="8711" width="12.42578125" customWidth="1"/>
    <col min="8712" max="8712" width="45.7109375" customWidth="1"/>
    <col min="8961" max="8961" width="5.5703125" customWidth="1"/>
    <col min="8962" max="8962" width="28.7109375" customWidth="1"/>
    <col min="8963" max="8964" width="8.85546875" customWidth="1"/>
    <col min="8965" max="8965" width="11.5703125" customWidth="1"/>
    <col min="8966" max="8966" width="12.140625" customWidth="1"/>
    <col min="8967" max="8967" width="12.42578125" customWidth="1"/>
    <col min="8968" max="8968" width="45.7109375" customWidth="1"/>
    <col min="9217" max="9217" width="5.5703125" customWidth="1"/>
    <col min="9218" max="9218" width="28.7109375" customWidth="1"/>
    <col min="9219" max="9220" width="8.85546875" customWidth="1"/>
    <col min="9221" max="9221" width="11.5703125" customWidth="1"/>
    <col min="9222" max="9222" width="12.140625" customWidth="1"/>
    <col min="9223" max="9223" width="12.42578125" customWidth="1"/>
    <col min="9224" max="9224" width="45.7109375" customWidth="1"/>
    <col min="9473" max="9473" width="5.5703125" customWidth="1"/>
    <col min="9474" max="9474" width="28.7109375" customWidth="1"/>
    <col min="9475" max="9476" width="8.85546875" customWidth="1"/>
    <col min="9477" max="9477" width="11.5703125" customWidth="1"/>
    <col min="9478" max="9478" width="12.140625" customWidth="1"/>
    <col min="9479" max="9479" width="12.42578125" customWidth="1"/>
    <col min="9480" max="9480" width="45.7109375" customWidth="1"/>
    <col min="9729" max="9729" width="5.5703125" customWidth="1"/>
    <col min="9730" max="9730" width="28.7109375" customWidth="1"/>
    <col min="9731" max="9732" width="8.85546875" customWidth="1"/>
    <col min="9733" max="9733" width="11.5703125" customWidth="1"/>
    <col min="9734" max="9734" width="12.140625" customWidth="1"/>
    <col min="9735" max="9735" width="12.42578125" customWidth="1"/>
    <col min="9736" max="9736" width="45.7109375" customWidth="1"/>
    <col min="9985" max="9985" width="5.5703125" customWidth="1"/>
    <col min="9986" max="9986" width="28.7109375" customWidth="1"/>
    <col min="9987" max="9988" width="8.85546875" customWidth="1"/>
    <col min="9989" max="9989" width="11.5703125" customWidth="1"/>
    <col min="9990" max="9990" width="12.140625" customWidth="1"/>
    <col min="9991" max="9991" width="12.42578125" customWidth="1"/>
    <col min="9992" max="9992" width="45.7109375" customWidth="1"/>
    <col min="10241" max="10241" width="5.5703125" customWidth="1"/>
    <col min="10242" max="10242" width="28.7109375" customWidth="1"/>
    <col min="10243" max="10244" width="8.85546875" customWidth="1"/>
    <col min="10245" max="10245" width="11.5703125" customWidth="1"/>
    <col min="10246" max="10246" width="12.140625" customWidth="1"/>
    <col min="10247" max="10247" width="12.42578125" customWidth="1"/>
    <col min="10248" max="10248" width="45.7109375" customWidth="1"/>
    <col min="10497" max="10497" width="5.5703125" customWidth="1"/>
    <col min="10498" max="10498" width="28.7109375" customWidth="1"/>
    <col min="10499" max="10500" width="8.85546875" customWidth="1"/>
    <col min="10501" max="10501" width="11.5703125" customWidth="1"/>
    <col min="10502" max="10502" width="12.140625" customWidth="1"/>
    <col min="10503" max="10503" width="12.42578125" customWidth="1"/>
    <col min="10504" max="10504" width="45.7109375" customWidth="1"/>
    <col min="10753" max="10753" width="5.5703125" customWidth="1"/>
    <col min="10754" max="10754" width="28.7109375" customWidth="1"/>
    <col min="10755" max="10756" width="8.85546875" customWidth="1"/>
    <col min="10757" max="10757" width="11.5703125" customWidth="1"/>
    <col min="10758" max="10758" width="12.140625" customWidth="1"/>
    <col min="10759" max="10759" width="12.42578125" customWidth="1"/>
    <col min="10760" max="10760" width="45.7109375" customWidth="1"/>
    <col min="11009" max="11009" width="5.5703125" customWidth="1"/>
    <col min="11010" max="11010" width="28.7109375" customWidth="1"/>
    <col min="11011" max="11012" width="8.85546875" customWidth="1"/>
    <col min="11013" max="11013" width="11.5703125" customWidth="1"/>
    <col min="11014" max="11014" width="12.140625" customWidth="1"/>
    <col min="11015" max="11015" width="12.42578125" customWidth="1"/>
    <col min="11016" max="11016" width="45.7109375" customWidth="1"/>
    <col min="11265" max="11265" width="5.5703125" customWidth="1"/>
    <col min="11266" max="11266" width="28.7109375" customWidth="1"/>
    <col min="11267" max="11268" width="8.85546875" customWidth="1"/>
    <col min="11269" max="11269" width="11.5703125" customWidth="1"/>
    <col min="11270" max="11270" width="12.140625" customWidth="1"/>
    <col min="11271" max="11271" width="12.42578125" customWidth="1"/>
    <col min="11272" max="11272" width="45.7109375" customWidth="1"/>
    <col min="11521" max="11521" width="5.5703125" customWidth="1"/>
    <col min="11522" max="11522" width="28.7109375" customWidth="1"/>
    <col min="11523" max="11524" width="8.85546875" customWidth="1"/>
    <col min="11525" max="11525" width="11.5703125" customWidth="1"/>
    <col min="11526" max="11526" width="12.140625" customWidth="1"/>
    <col min="11527" max="11527" width="12.42578125" customWidth="1"/>
    <col min="11528" max="11528" width="45.7109375" customWidth="1"/>
    <col min="11777" max="11777" width="5.5703125" customWidth="1"/>
    <col min="11778" max="11778" width="28.7109375" customWidth="1"/>
    <col min="11779" max="11780" width="8.85546875" customWidth="1"/>
    <col min="11781" max="11781" width="11.5703125" customWidth="1"/>
    <col min="11782" max="11782" width="12.140625" customWidth="1"/>
    <col min="11783" max="11783" width="12.42578125" customWidth="1"/>
    <col min="11784" max="11784" width="45.7109375" customWidth="1"/>
    <col min="12033" max="12033" width="5.5703125" customWidth="1"/>
    <col min="12034" max="12034" width="28.7109375" customWidth="1"/>
    <col min="12035" max="12036" width="8.85546875" customWidth="1"/>
    <col min="12037" max="12037" width="11.5703125" customWidth="1"/>
    <col min="12038" max="12038" width="12.140625" customWidth="1"/>
    <col min="12039" max="12039" width="12.42578125" customWidth="1"/>
    <col min="12040" max="12040" width="45.7109375" customWidth="1"/>
    <col min="12289" max="12289" width="5.5703125" customWidth="1"/>
    <col min="12290" max="12290" width="28.7109375" customWidth="1"/>
    <col min="12291" max="12292" width="8.85546875" customWidth="1"/>
    <col min="12293" max="12293" width="11.5703125" customWidth="1"/>
    <col min="12294" max="12294" width="12.140625" customWidth="1"/>
    <col min="12295" max="12295" width="12.42578125" customWidth="1"/>
    <col min="12296" max="12296" width="45.7109375" customWidth="1"/>
    <col min="12545" max="12545" width="5.5703125" customWidth="1"/>
    <col min="12546" max="12546" width="28.7109375" customWidth="1"/>
    <col min="12547" max="12548" width="8.85546875" customWidth="1"/>
    <col min="12549" max="12549" width="11.5703125" customWidth="1"/>
    <col min="12550" max="12550" width="12.140625" customWidth="1"/>
    <col min="12551" max="12551" width="12.42578125" customWidth="1"/>
    <col min="12552" max="12552" width="45.7109375" customWidth="1"/>
    <col min="12801" max="12801" width="5.5703125" customWidth="1"/>
    <col min="12802" max="12802" width="28.7109375" customWidth="1"/>
    <col min="12803" max="12804" width="8.85546875" customWidth="1"/>
    <col min="12805" max="12805" width="11.5703125" customWidth="1"/>
    <col min="12806" max="12806" width="12.140625" customWidth="1"/>
    <col min="12807" max="12807" width="12.42578125" customWidth="1"/>
    <col min="12808" max="12808" width="45.7109375" customWidth="1"/>
    <col min="13057" max="13057" width="5.5703125" customWidth="1"/>
    <col min="13058" max="13058" width="28.7109375" customWidth="1"/>
    <col min="13059" max="13060" width="8.85546875" customWidth="1"/>
    <col min="13061" max="13061" width="11.5703125" customWidth="1"/>
    <col min="13062" max="13062" width="12.140625" customWidth="1"/>
    <col min="13063" max="13063" width="12.42578125" customWidth="1"/>
    <col min="13064" max="13064" width="45.7109375" customWidth="1"/>
    <col min="13313" max="13313" width="5.5703125" customWidth="1"/>
    <col min="13314" max="13314" width="28.7109375" customWidth="1"/>
    <col min="13315" max="13316" width="8.85546875" customWidth="1"/>
    <col min="13317" max="13317" width="11.5703125" customWidth="1"/>
    <col min="13318" max="13318" width="12.140625" customWidth="1"/>
    <col min="13319" max="13319" width="12.42578125" customWidth="1"/>
    <col min="13320" max="13320" width="45.7109375" customWidth="1"/>
    <col min="13569" max="13569" width="5.5703125" customWidth="1"/>
    <col min="13570" max="13570" width="28.7109375" customWidth="1"/>
    <col min="13571" max="13572" width="8.85546875" customWidth="1"/>
    <col min="13573" max="13573" width="11.5703125" customWidth="1"/>
    <col min="13574" max="13574" width="12.140625" customWidth="1"/>
    <col min="13575" max="13575" width="12.42578125" customWidth="1"/>
    <col min="13576" max="13576" width="45.7109375" customWidth="1"/>
    <col min="13825" max="13825" width="5.5703125" customWidth="1"/>
    <col min="13826" max="13826" width="28.7109375" customWidth="1"/>
    <col min="13827" max="13828" width="8.85546875" customWidth="1"/>
    <col min="13829" max="13829" width="11.5703125" customWidth="1"/>
    <col min="13830" max="13830" width="12.140625" customWidth="1"/>
    <col min="13831" max="13831" width="12.42578125" customWidth="1"/>
    <col min="13832" max="13832" width="45.7109375" customWidth="1"/>
    <col min="14081" max="14081" width="5.5703125" customWidth="1"/>
    <col min="14082" max="14082" width="28.7109375" customWidth="1"/>
    <col min="14083" max="14084" width="8.85546875" customWidth="1"/>
    <col min="14085" max="14085" width="11.5703125" customWidth="1"/>
    <col min="14086" max="14086" width="12.140625" customWidth="1"/>
    <col min="14087" max="14087" width="12.42578125" customWidth="1"/>
    <col min="14088" max="14088" width="45.7109375" customWidth="1"/>
    <col min="14337" max="14337" width="5.5703125" customWidth="1"/>
    <col min="14338" max="14338" width="28.7109375" customWidth="1"/>
    <col min="14339" max="14340" width="8.85546875" customWidth="1"/>
    <col min="14341" max="14341" width="11.5703125" customWidth="1"/>
    <col min="14342" max="14342" width="12.140625" customWidth="1"/>
    <col min="14343" max="14343" width="12.42578125" customWidth="1"/>
    <col min="14344" max="14344" width="45.7109375" customWidth="1"/>
    <col min="14593" max="14593" width="5.5703125" customWidth="1"/>
    <col min="14594" max="14594" width="28.7109375" customWidth="1"/>
    <col min="14595" max="14596" width="8.85546875" customWidth="1"/>
    <col min="14597" max="14597" width="11.5703125" customWidth="1"/>
    <col min="14598" max="14598" width="12.140625" customWidth="1"/>
    <col min="14599" max="14599" width="12.42578125" customWidth="1"/>
    <col min="14600" max="14600" width="45.7109375" customWidth="1"/>
    <col min="14849" max="14849" width="5.5703125" customWidth="1"/>
    <col min="14850" max="14850" width="28.7109375" customWidth="1"/>
    <col min="14851" max="14852" width="8.85546875" customWidth="1"/>
    <col min="14853" max="14853" width="11.5703125" customWidth="1"/>
    <col min="14854" max="14854" width="12.140625" customWidth="1"/>
    <col min="14855" max="14855" width="12.42578125" customWidth="1"/>
    <col min="14856" max="14856" width="45.7109375" customWidth="1"/>
    <col min="15105" max="15105" width="5.5703125" customWidth="1"/>
    <col min="15106" max="15106" width="28.7109375" customWidth="1"/>
    <col min="15107" max="15108" width="8.85546875" customWidth="1"/>
    <col min="15109" max="15109" width="11.5703125" customWidth="1"/>
    <col min="15110" max="15110" width="12.140625" customWidth="1"/>
    <col min="15111" max="15111" width="12.42578125" customWidth="1"/>
    <col min="15112" max="15112" width="45.7109375" customWidth="1"/>
    <col min="15361" max="15361" width="5.5703125" customWidth="1"/>
    <col min="15362" max="15362" width="28.7109375" customWidth="1"/>
    <col min="15363" max="15364" width="8.85546875" customWidth="1"/>
    <col min="15365" max="15365" width="11.5703125" customWidth="1"/>
    <col min="15366" max="15366" width="12.140625" customWidth="1"/>
    <col min="15367" max="15367" width="12.42578125" customWidth="1"/>
    <col min="15368" max="15368" width="45.7109375" customWidth="1"/>
    <col min="15617" max="15617" width="5.5703125" customWidth="1"/>
    <col min="15618" max="15618" width="28.7109375" customWidth="1"/>
    <col min="15619" max="15620" width="8.85546875" customWidth="1"/>
    <col min="15621" max="15621" width="11.5703125" customWidth="1"/>
    <col min="15622" max="15622" width="12.140625" customWidth="1"/>
    <col min="15623" max="15623" width="12.42578125" customWidth="1"/>
    <col min="15624" max="15624" width="45.7109375" customWidth="1"/>
    <col min="15873" max="15873" width="5.5703125" customWidth="1"/>
    <col min="15874" max="15874" width="28.7109375" customWidth="1"/>
    <col min="15875" max="15876" width="8.85546875" customWidth="1"/>
    <col min="15877" max="15877" width="11.5703125" customWidth="1"/>
    <col min="15878" max="15878" width="12.140625" customWidth="1"/>
    <col min="15879" max="15879" width="12.42578125" customWidth="1"/>
    <col min="15880" max="15880" width="45.7109375" customWidth="1"/>
    <col min="16129" max="16129" width="5.5703125" customWidth="1"/>
    <col min="16130" max="16130" width="28.7109375" customWidth="1"/>
    <col min="16131" max="16132" width="8.85546875" customWidth="1"/>
    <col min="16133" max="16133" width="11.5703125" customWidth="1"/>
    <col min="16134" max="16134" width="12.140625" customWidth="1"/>
    <col min="16135" max="16135" width="12.42578125" customWidth="1"/>
    <col min="16136" max="16136" width="45.7109375" customWidth="1"/>
  </cols>
  <sheetData>
    <row r="1" spans="1:13" x14ac:dyDescent="0.25">
      <c r="H1" s="2" t="s">
        <v>0</v>
      </c>
    </row>
    <row r="2" spans="1:13" ht="18.75" x14ac:dyDescent="0.3">
      <c r="A2" s="118" t="s">
        <v>1</v>
      </c>
      <c r="B2" s="119"/>
      <c r="C2" s="119"/>
      <c r="D2" s="119"/>
      <c r="E2" s="119"/>
      <c r="F2" s="119"/>
      <c r="G2" s="119"/>
      <c r="H2" s="119"/>
    </row>
    <row r="4" spans="1:13" x14ac:dyDescent="0.25">
      <c r="A4" s="120" t="s">
        <v>2</v>
      </c>
      <c r="B4" s="120" t="s">
        <v>3</v>
      </c>
      <c r="C4" s="120" t="s">
        <v>4</v>
      </c>
      <c r="D4" s="120" t="s">
        <v>5</v>
      </c>
      <c r="E4" s="123" t="s">
        <v>6</v>
      </c>
      <c r="F4" s="123"/>
      <c r="G4" s="123"/>
      <c r="H4" s="123"/>
    </row>
    <row r="5" spans="1:13" x14ac:dyDescent="0.25">
      <c r="A5" s="121"/>
      <c r="B5" s="121"/>
      <c r="C5" s="121"/>
      <c r="D5" s="121"/>
      <c r="E5" s="120" t="s">
        <v>7</v>
      </c>
      <c r="F5" s="124" t="s">
        <v>8</v>
      </c>
      <c r="G5" s="125"/>
      <c r="H5" s="126" t="s">
        <v>9</v>
      </c>
    </row>
    <row r="6" spans="1:13" ht="24" x14ac:dyDescent="0.25">
      <c r="A6" s="122"/>
      <c r="B6" s="122"/>
      <c r="C6" s="122"/>
      <c r="D6" s="122"/>
      <c r="E6" s="122"/>
      <c r="F6" s="3" t="s">
        <v>10</v>
      </c>
      <c r="G6" s="3" t="s">
        <v>11</v>
      </c>
      <c r="H6" s="127"/>
    </row>
    <row r="7" spans="1:13" x14ac:dyDescent="0.25">
      <c r="A7" s="4">
        <v>1</v>
      </c>
      <c r="B7" s="4">
        <v>2</v>
      </c>
      <c r="C7" s="4">
        <v>3</v>
      </c>
      <c r="D7" s="4">
        <v>4</v>
      </c>
      <c r="E7" s="4">
        <v>5</v>
      </c>
      <c r="F7" s="4">
        <v>6</v>
      </c>
      <c r="G7" s="4">
        <v>7</v>
      </c>
      <c r="H7" s="4">
        <v>8</v>
      </c>
    </row>
    <row r="8" spans="1:13" x14ac:dyDescent="0.25">
      <c r="A8" s="114" t="s">
        <v>12</v>
      </c>
      <c r="B8" s="114"/>
      <c r="C8" s="114"/>
      <c r="D8" s="114"/>
      <c r="E8" s="114"/>
      <c r="F8" s="114"/>
      <c r="G8" s="114"/>
      <c r="H8" s="114"/>
      <c r="M8" s="5"/>
    </row>
    <row r="9" spans="1:13" ht="36" x14ac:dyDescent="0.25">
      <c r="A9" s="6">
        <v>1</v>
      </c>
      <c r="B9" s="7" t="s">
        <v>13</v>
      </c>
      <c r="C9" s="8" t="s">
        <v>14</v>
      </c>
      <c r="D9" s="9"/>
      <c r="E9" s="10">
        <v>65</v>
      </c>
      <c r="F9" s="10">
        <v>65</v>
      </c>
      <c r="G9" s="10" t="s">
        <v>15</v>
      </c>
      <c r="H9" s="7" t="s">
        <v>16</v>
      </c>
    </row>
    <row r="10" spans="1:13" ht="168" x14ac:dyDescent="0.25">
      <c r="A10" s="6">
        <v>2</v>
      </c>
      <c r="B10" s="11" t="s">
        <v>17</v>
      </c>
      <c r="C10" s="8" t="s">
        <v>14</v>
      </c>
      <c r="D10" s="9" t="s">
        <v>18</v>
      </c>
      <c r="E10" s="4">
        <v>99.8</v>
      </c>
      <c r="F10" s="4">
        <v>100</v>
      </c>
      <c r="G10" s="10">
        <v>99</v>
      </c>
      <c r="H10" s="7" t="s">
        <v>19</v>
      </c>
    </row>
    <row r="11" spans="1:13" ht="120" x14ac:dyDescent="0.25">
      <c r="A11" s="12">
        <v>3</v>
      </c>
      <c r="B11" s="13" t="s">
        <v>20</v>
      </c>
      <c r="C11" s="14" t="s">
        <v>14</v>
      </c>
      <c r="D11" s="9" t="s">
        <v>21</v>
      </c>
      <c r="E11" s="15">
        <v>9</v>
      </c>
      <c r="F11" s="15">
        <v>11</v>
      </c>
      <c r="G11" s="16">
        <v>11</v>
      </c>
      <c r="H11" s="4" t="s">
        <v>22</v>
      </c>
    </row>
    <row r="12" spans="1:13" ht="60" x14ac:dyDescent="0.25">
      <c r="A12" s="12">
        <v>4</v>
      </c>
      <c r="B12" s="13" t="s">
        <v>23</v>
      </c>
      <c r="C12" s="17" t="s">
        <v>24</v>
      </c>
      <c r="D12" s="9" t="s">
        <v>25</v>
      </c>
      <c r="E12" s="18">
        <v>2</v>
      </c>
      <c r="F12" s="18">
        <v>2</v>
      </c>
      <c r="G12" s="18">
        <v>2</v>
      </c>
      <c r="H12" s="4" t="s">
        <v>22</v>
      </c>
    </row>
    <row r="13" spans="1:13" x14ac:dyDescent="0.25">
      <c r="A13" s="114" t="s">
        <v>26</v>
      </c>
      <c r="B13" s="114"/>
      <c r="C13" s="114"/>
      <c r="D13" s="114"/>
      <c r="E13" s="114"/>
      <c r="F13" s="114"/>
      <c r="G13" s="114"/>
      <c r="H13" s="114"/>
    </row>
    <row r="14" spans="1:13" x14ac:dyDescent="0.25">
      <c r="A14" s="115" t="s">
        <v>27</v>
      </c>
      <c r="B14" s="115"/>
      <c r="C14" s="115"/>
      <c r="D14" s="115"/>
      <c r="E14" s="115"/>
      <c r="F14" s="115"/>
      <c r="G14" s="115"/>
      <c r="H14" s="115"/>
    </row>
    <row r="15" spans="1:13" ht="168" x14ac:dyDescent="0.25">
      <c r="A15" s="4">
        <v>5</v>
      </c>
      <c r="B15" s="7" t="s">
        <v>17</v>
      </c>
      <c r="C15" s="8" t="s">
        <v>14</v>
      </c>
      <c r="D15" s="9" t="s">
        <v>18</v>
      </c>
      <c r="E15" s="4">
        <v>99.8</v>
      </c>
      <c r="F15" s="4">
        <v>100</v>
      </c>
      <c r="G15" s="19">
        <v>99</v>
      </c>
      <c r="H15" s="7" t="s">
        <v>19</v>
      </c>
    </row>
    <row r="16" spans="1:13" ht="96" x14ac:dyDescent="0.25">
      <c r="A16" s="4">
        <v>6</v>
      </c>
      <c r="B16" s="7" t="s">
        <v>28</v>
      </c>
      <c r="C16" s="8" t="s">
        <v>29</v>
      </c>
      <c r="D16" s="9" t="s">
        <v>21</v>
      </c>
      <c r="E16" s="20">
        <v>555</v>
      </c>
      <c r="F16" s="21">
        <v>700</v>
      </c>
      <c r="G16" s="20">
        <v>615</v>
      </c>
      <c r="H16" s="22" t="s">
        <v>30</v>
      </c>
    </row>
    <row r="17" spans="1:8" x14ac:dyDescent="0.25">
      <c r="A17" s="115" t="s">
        <v>31</v>
      </c>
      <c r="B17" s="115"/>
      <c r="C17" s="115"/>
      <c r="D17" s="115"/>
      <c r="E17" s="115"/>
      <c r="F17" s="115"/>
      <c r="G17" s="115"/>
      <c r="H17" s="115"/>
    </row>
    <row r="18" spans="1:8" ht="60" x14ac:dyDescent="0.25">
      <c r="A18" s="4">
        <v>7</v>
      </c>
      <c r="B18" s="7" t="s">
        <v>32</v>
      </c>
      <c r="C18" s="8" t="s">
        <v>14</v>
      </c>
      <c r="D18" s="9" t="s">
        <v>21</v>
      </c>
      <c r="E18" s="10">
        <v>51.2</v>
      </c>
      <c r="F18" s="23">
        <v>95</v>
      </c>
      <c r="G18" s="10">
        <v>63.3</v>
      </c>
      <c r="H18" s="24" t="s">
        <v>33</v>
      </c>
    </row>
    <row r="19" spans="1:8" x14ac:dyDescent="0.25">
      <c r="A19" s="115" t="s">
        <v>34</v>
      </c>
      <c r="B19" s="115"/>
      <c r="C19" s="115"/>
      <c r="D19" s="115"/>
      <c r="E19" s="115"/>
      <c r="F19" s="115"/>
      <c r="G19" s="115"/>
      <c r="H19" s="115"/>
    </row>
    <row r="20" spans="1:8" ht="156" x14ac:dyDescent="0.25">
      <c r="A20" s="4">
        <v>8</v>
      </c>
      <c r="B20" s="7" t="s">
        <v>35</v>
      </c>
      <c r="C20" s="8" t="s">
        <v>14</v>
      </c>
      <c r="D20" s="9" t="s">
        <v>18</v>
      </c>
      <c r="E20" s="25">
        <v>20.3</v>
      </c>
      <c r="F20" s="25">
        <v>15.5</v>
      </c>
      <c r="G20" s="25">
        <v>16.899999999999999</v>
      </c>
      <c r="H20" s="26" t="s">
        <v>36</v>
      </c>
    </row>
    <row r="21" spans="1:8" hidden="1" x14ac:dyDescent="0.25">
      <c r="A21" s="27"/>
      <c r="B21" s="116" t="s">
        <v>37</v>
      </c>
      <c r="C21" s="117"/>
      <c r="D21" s="117"/>
      <c r="E21" s="117"/>
      <c r="F21" s="117"/>
      <c r="G21" s="117"/>
      <c r="H21" s="117"/>
    </row>
    <row r="22" spans="1:8" ht="48" hidden="1" x14ac:dyDescent="0.25">
      <c r="A22" s="27"/>
      <c r="B22" s="28" t="s">
        <v>38</v>
      </c>
      <c r="C22" s="27" t="s">
        <v>29</v>
      </c>
      <c r="D22" s="27"/>
      <c r="E22" s="29">
        <v>8</v>
      </c>
      <c r="F22" s="29">
        <v>10</v>
      </c>
      <c r="G22" s="29">
        <v>12</v>
      </c>
      <c r="H22" s="29"/>
    </row>
    <row r="23" spans="1:8" ht="72" hidden="1" x14ac:dyDescent="0.25">
      <c r="A23" s="27"/>
      <c r="B23" s="28" t="s">
        <v>39</v>
      </c>
      <c r="C23" s="27" t="s">
        <v>29</v>
      </c>
      <c r="D23" s="27"/>
      <c r="E23" s="29">
        <v>68</v>
      </c>
      <c r="F23" s="29">
        <v>68</v>
      </c>
      <c r="G23" s="29">
        <v>68</v>
      </c>
      <c r="H23" s="29"/>
    </row>
    <row r="24" spans="1:8" hidden="1" x14ac:dyDescent="0.25">
      <c r="A24" s="27"/>
      <c r="B24" s="110" t="s">
        <v>40</v>
      </c>
      <c r="C24" s="111"/>
      <c r="D24" s="111"/>
      <c r="E24" s="111"/>
      <c r="F24" s="111"/>
      <c r="G24" s="111"/>
      <c r="H24" s="111"/>
    </row>
    <row r="25" spans="1:8" x14ac:dyDescent="0.25">
      <c r="A25" s="112" t="s">
        <v>41</v>
      </c>
      <c r="B25" s="112"/>
      <c r="C25" s="112"/>
      <c r="D25" s="112"/>
      <c r="E25" s="112"/>
      <c r="F25" s="112"/>
      <c r="G25" s="112"/>
      <c r="H25" s="112"/>
    </row>
    <row r="26" spans="1:8" x14ac:dyDescent="0.25">
      <c r="A26" s="113" t="s">
        <v>42</v>
      </c>
      <c r="B26" s="113"/>
      <c r="C26" s="113"/>
      <c r="D26" s="113"/>
      <c r="E26" s="113"/>
      <c r="F26" s="113"/>
      <c r="G26" s="113"/>
      <c r="H26" s="113"/>
    </row>
    <row r="27" spans="1:8" ht="120" x14ac:dyDescent="0.25">
      <c r="A27" s="12">
        <v>9</v>
      </c>
      <c r="B27" s="13" t="s">
        <v>20</v>
      </c>
      <c r="C27" s="17" t="s">
        <v>14</v>
      </c>
      <c r="D27" s="9" t="s">
        <v>21</v>
      </c>
      <c r="E27" s="30">
        <v>9</v>
      </c>
      <c r="F27" s="30">
        <v>11</v>
      </c>
      <c r="G27" s="16">
        <v>11</v>
      </c>
      <c r="H27" s="4" t="s">
        <v>22</v>
      </c>
    </row>
    <row r="28" spans="1:8" ht="108" x14ac:dyDescent="0.25">
      <c r="A28" s="12">
        <v>10</v>
      </c>
      <c r="B28" s="13" t="s">
        <v>43</v>
      </c>
      <c r="C28" s="17" t="s">
        <v>14</v>
      </c>
      <c r="D28" s="9" t="s">
        <v>25</v>
      </c>
      <c r="E28" s="31">
        <v>93.3</v>
      </c>
      <c r="F28" s="31">
        <v>93.3</v>
      </c>
      <c r="G28" s="31">
        <v>93.3</v>
      </c>
      <c r="H28" s="4" t="s">
        <v>22</v>
      </c>
    </row>
    <row r="29" spans="1:8" ht="60" x14ac:dyDescent="0.25">
      <c r="A29" s="12">
        <v>11</v>
      </c>
      <c r="B29" s="13" t="s">
        <v>44</v>
      </c>
      <c r="C29" s="17" t="s">
        <v>14</v>
      </c>
      <c r="D29" s="9" t="s">
        <v>25</v>
      </c>
      <c r="E29" s="25">
        <v>100</v>
      </c>
      <c r="F29" s="25">
        <v>100</v>
      </c>
      <c r="G29" s="25">
        <v>100</v>
      </c>
      <c r="H29" s="4" t="s">
        <v>22</v>
      </c>
    </row>
    <row r="30" spans="1:8" x14ac:dyDescent="0.25">
      <c r="A30" s="112" t="s">
        <v>45</v>
      </c>
      <c r="B30" s="112"/>
      <c r="C30" s="112"/>
      <c r="D30" s="112"/>
      <c r="E30" s="112"/>
      <c r="F30" s="112"/>
      <c r="G30" s="112"/>
      <c r="H30" s="112"/>
    </row>
    <row r="31" spans="1:8" x14ac:dyDescent="0.25">
      <c r="A31" s="113" t="s">
        <v>46</v>
      </c>
      <c r="B31" s="113"/>
      <c r="C31" s="113"/>
      <c r="D31" s="113"/>
      <c r="E31" s="113"/>
      <c r="F31" s="113"/>
      <c r="G31" s="113"/>
      <c r="H31" s="113"/>
    </row>
    <row r="32" spans="1:8" ht="60" x14ac:dyDescent="0.25">
      <c r="A32" s="12">
        <v>12</v>
      </c>
      <c r="B32" s="13" t="s">
        <v>23</v>
      </c>
      <c r="C32" s="17" t="s">
        <v>47</v>
      </c>
      <c r="D32" s="9" t="s">
        <v>25</v>
      </c>
      <c r="E32" s="18">
        <v>2</v>
      </c>
      <c r="F32" s="18">
        <v>2</v>
      </c>
      <c r="G32" s="18">
        <v>2</v>
      </c>
      <c r="H32" s="4" t="s">
        <v>22</v>
      </c>
    </row>
    <row r="33" spans="1:8" ht="72" x14ac:dyDescent="0.25">
      <c r="A33" s="12">
        <v>13</v>
      </c>
      <c r="B33" s="13" t="s">
        <v>48</v>
      </c>
      <c r="C33" s="17" t="s">
        <v>14</v>
      </c>
      <c r="D33" s="9" t="s">
        <v>25</v>
      </c>
      <c r="E33" s="32">
        <v>100</v>
      </c>
      <c r="F33" s="32">
        <v>100</v>
      </c>
      <c r="G33" s="32">
        <v>100</v>
      </c>
      <c r="H33" s="4" t="s">
        <v>22</v>
      </c>
    </row>
    <row r="34" spans="1:8" ht="84" x14ac:dyDescent="0.25">
      <c r="A34" s="33">
        <v>14</v>
      </c>
      <c r="B34" s="7" t="s">
        <v>49</v>
      </c>
      <c r="C34" s="34" t="s">
        <v>14</v>
      </c>
      <c r="D34" s="9" t="s">
        <v>21</v>
      </c>
      <c r="E34" s="32">
        <v>4.5999999999999996</v>
      </c>
      <c r="F34" s="32">
        <v>3</v>
      </c>
      <c r="G34" s="32">
        <v>5.7</v>
      </c>
      <c r="H34" s="35" t="s">
        <v>50</v>
      </c>
    </row>
    <row r="35" spans="1:8" x14ac:dyDescent="0.25">
      <c r="A35" s="113" t="s">
        <v>51</v>
      </c>
      <c r="B35" s="113"/>
      <c r="C35" s="113"/>
      <c r="D35" s="113"/>
      <c r="E35" s="113"/>
      <c r="F35" s="113"/>
      <c r="G35" s="113"/>
      <c r="H35" s="113"/>
    </row>
    <row r="36" spans="1:8" ht="60" x14ac:dyDescent="0.25">
      <c r="A36" s="12">
        <v>15</v>
      </c>
      <c r="B36" s="13" t="s">
        <v>52</v>
      </c>
      <c r="C36" s="17" t="s">
        <v>47</v>
      </c>
      <c r="D36" s="9" t="s">
        <v>21</v>
      </c>
      <c r="E36" s="32" t="s">
        <v>15</v>
      </c>
      <c r="F36" s="32">
        <v>10</v>
      </c>
      <c r="G36" s="32">
        <v>10</v>
      </c>
      <c r="H36" s="4" t="s">
        <v>22</v>
      </c>
    </row>
  </sheetData>
  <mergeCells count="21">
    <mergeCell ref="A2:H2"/>
    <mergeCell ref="A4:A6"/>
    <mergeCell ref="B4:B6"/>
    <mergeCell ref="C4:C6"/>
    <mergeCell ref="D4:D6"/>
    <mergeCell ref="E4:H4"/>
    <mergeCell ref="E5:E6"/>
    <mergeCell ref="F5:G5"/>
    <mergeCell ref="H5:H6"/>
    <mergeCell ref="A35:H35"/>
    <mergeCell ref="A8:H8"/>
    <mergeCell ref="A13:H13"/>
    <mergeCell ref="A14:H14"/>
    <mergeCell ref="A17:H17"/>
    <mergeCell ref="A19:H19"/>
    <mergeCell ref="B21:H21"/>
    <mergeCell ref="B24:H24"/>
    <mergeCell ref="A25:H25"/>
    <mergeCell ref="A26:H26"/>
    <mergeCell ref="A30:H30"/>
    <mergeCell ref="A31:H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selection activeCell="E11" sqref="E11"/>
    </sheetView>
  </sheetViews>
  <sheetFormatPr defaultColWidth="16.140625" defaultRowHeight="15" x14ac:dyDescent="0.25"/>
  <cols>
    <col min="1" max="1" width="5.85546875" style="79" customWidth="1"/>
    <col min="2" max="2" width="36.85546875" style="39" customWidth="1"/>
    <col min="3" max="3" width="18.28515625" style="39" customWidth="1"/>
    <col min="4" max="4" width="12.140625" style="39" customWidth="1"/>
    <col min="5" max="5" width="12.85546875" style="39" customWidth="1"/>
    <col min="6" max="6" width="12.85546875" style="80" customWidth="1"/>
    <col min="7" max="7" width="14.7109375" style="80" customWidth="1"/>
    <col min="8" max="8" width="25" style="39" customWidth="1"/>
    <col min="9" max="9" width="49.28515625" style="80" customWidth="1"/>
    <col min="10" max="10" width="24.140625" style="39" customWidth="1"/>
    <col min="11" max="251" width="9.140625" style="39" customWidth="1"/>
    <col min="252" max="252" width="37" style="39" customWidth="1"/>
    <col min="253" max="256" width="16.140625" style="39"/>
    <col min="257" max="257" width="5.85546875" style="39" customWidth="1"/>
    <col min="258" max="258" width="36.85546875" style="39" customWidth="1"/>
    <col min="259" max="259" width="18.28515625" style="39" customWidth="1"/>
    <col min="260" max="260" width="12.140625" style="39" customWidth="1"/>
    <col min="261" max="262" width="12.85546875" style="39" customWidth="1"/>
    <col min="263" max="263" width="14.7109375" style="39" customWidth="1"/>
    <col min="264" max="264" width="25" style="39" customWidth="1"/>
    <col min="265" max="265" width="49.28515625" style="39" customWidth="1"/>
    <col min="266" max="266" width="24.140625" style="39" customWidth="1"/>
    <col min="267" max="507" width="9.140625" style="39" customWidth="1"/>
    <col min="508" max="508" width="37" style="39" customWidth="1"/>
    <col min="509" max="512" width="16.140625" style="39"/>
    <col min="513" max="513" width="5.85546875" style="39" customWidth="1"/>
    <col min="514" max="514" width="36.85546875" style="39" customWidth="1"/>
    <col min="515" max="515" width="18.28515625" style="39" customWidth="1"/>
    <col min="516" max="516" width="12.140625" style="39" customWidth="1"/>
    <col min="517" max="518" width="12.85546875" style="39" customWidth="1"/>
    <col min="519" max="519" width="14.7109375" style="39" customWidth="1"/>
    <col min="520" max="520" width="25" style="39" customWidth="1"/>
    <col min="521" max="521" width="49.28515625" style="39" customWidth="1"/>
    <col min="522" max="522" width="24.140625" style="39" customWidth="1"/>
    <col min="523" max="763" width="9.140625" style="39" customWidth="1"/>
    <col min="764" max="764" width="37" style="39" customWidth="1"/>
    <col min="765" max="768" width="16.140625" style="39"/>
    <col min="769" max="769" width="5.85546875" style="39" customWidth="1"/>
    <col min="770" max="770" width="36.85546875" style="39" customWidth="1"/>
    <col min="771" max="771" width="18.28515625" style="39" customWidth="1"/>
    <col min="772" max="772" width="12.140625" style="39" customWidth="1"/>
    <col min="773" max="774" width="12.85546875" style="39" customWidth="1"/>
    <col min="775" max="775" width="14.7109375" style="39" customWidth="1"/>
    <col min="776" max="776" width="25" style="39" customWidth="1"/>
    <col min="777" max="777" width="49.28515625" style="39" customWidth="1"/>
    <col min="778" max="778" width="24.140625" style="39" customWidth="1"/>
    <col min="779" max="1019" width="9.140625" style="39" customWidth="1"/>
    <col min="1020" max="1020" width="37" style="39" customWidth="1"/>
    <col min="1021" max="1024" width="16.140625" style="39"/>
    <col min="1025" max="1025" width="5.85546875" style="39" customWidth="1"/>
    <col min="1026" max="1026" width="36.85546875" style="39" customWidth="1"/>
    <col min="1027" max="1027" width="18.28515625" style="39" customWidth="1"/>
    <col min="1028" max="1028" width="12.140625" style="39" customWidth="1"/>
    <col min="1029" max="1030" width="12.85546875" style="39" customWidth="1"/>
    <col min="1031" max="1031" width="14.7109375" style="39" customWidth="1"/>
    <col min="1032" max="1032" width="25" style="39" customWidth="1"/>
    <col min="1033" max="1033" width="49.28515625" style="39" customWidth="1"/>
    <col min="1034" max="1034" width="24.140625" style="39" customWidth="1"/>
    <col min="1035" max="1275" width="9.140625" style="39" customWidth="1"/>
    <col min="1276" max="1276" width="37" style="39" customWidth="1"/>
    <col min="1277" max="1280" width="16.140625" style="39"/>
    <col min="1281" max="1281" width="5.85546875" style="39" customWidth="1"/>
    <col min="1282" max="1282" width="36.85546875" style="39" customWidth="1"/>
    <col min="1283" max="1283" width="18.28515625" style="39" customWidth="1"/>
    <col min="1284" max="1284" width="12.140625" style="39" customWidth="1"/>
    <col min="1285" max="1286" width="12.85546875" style="39" customWidth="1"/>
    <col min="1287" max="1287" width="14.7109375" style="39" customWidth="1"/>
    <col min="1288" max="1288" width="25" style="39" customWidth="1"/>
    <col min="1289" max="1289" width="49.28515625" style="39" customWidth="1"/>
    <col min="1290" max="1290" width="24.140625" style="39" customWidth="1"/>
    <col min="1291" max="1531" width="9.140625" style="39" customWidth="1"/>
    <col min="1532" max="1532" width="37" style="39" customWidth="1"/>
    <col min="1533" max="1536" width="16.140625" style="39"/>
    <col min="1537" max="1537" width="5.85546875" style="39" customWidth="1"/>
    <col min="1538" max="1538" width="36.85546875" style="39" customWidth="1"/>
    <col min="1539" max="1539" width="18.28515625" style="39" customWidth="1"/>
    <col min="1540" max="1540" width="12.140625" style="39" customWidth="1"/>
    <col min="1541" max="1542" width="12.85546875" style="39" customWidth="1"/>
    <col min="1543" max="1543" width="14.7109375" style="39" customWidth="1"/>
    <col min="1544" max="1544" width="25" style="39" customWidth="1"/>
    <col min="1545" max="1545" width="49.28515625" style="39" customWidth="1"/>
    <col min="1546" max="1546" width="24.140625" style="39" customWidth="1"/>
    <col min="1547" max="1787" width="9.140625" style="39" customWidth="1"/>
    <col min="1788" max="1788" width="37" style="39" customWidth="1"/>
    <col min="1789" max="1792" width="16.140625" style="39"/>
    <col min="1793" max="1793" width="5.85546875" style="39" customWidth="1"/>
    <col min="1794" max="1794" width="36.85546875" style="39" customWidth="1"/>
    <col min="1795" max="1795" width="18.28515625" style="39" customWidth="1"/>
    <col min="1796" max="1796" width="12.140625" style="39" customWidth="1"/>
    <col min="1797" max="1798" width="12.85546875" style="39" customWidth="1"/>
    <col min="1799" max="1799" width="14.7109375" style="39" customWidth="1"/>
    <col min="1800" max="1800" width="25" style="39" customWidth="1"/>
    <col min="1801" max="1801" width="49.28515625" style="39" customWidth="1"/>
    <col min="1802" max="1802" width="24.140625" style="39" customWidth="1"/>
    <col min="1803" max="2043" width="9.140625" style="39" customWidth="1"/>
    <col min="2044" max="2044" width="37" style="39" customWidth="1"/>
    <col min="2045" max="2048" width="16.140625" style="39"/>
    <col min="2049" max="2049" width="5.85546875" style="39" customWidth="1"/>
    <col min="2050" max="2050" width="36.85546875" style="39" customWidth="1"/>
    <col min="2051" max="2051" width="18.28515625" style="39" customWidth="1"/>
    <col min="2052" max="2052" width="12.140625" style="39" customWidth="1"/>
    <col min="2053" max="2054" width="12.85546875" style="39" customWidth="1"/>
    <col min="2055" max="2055" width="14.7109375" style="39" customWidth="1"/>
    <col min="2056" max="2056" width="25" style="39" customWidth="1"/>
    <col min="2057" max="2057" width="49.28515625" style="39" customWidth="1"/>
    <col min="2058" max="2058" width="24.140625" style="39" customWidth="1"/>
    <col min="2059" max="2299" width="9.140625" style="39" customWidth="1"/>
    <col min="2300" max="2300" width="37" style="39" customWidth="1"/>
    <col min="2301" max="2304" width="16.140625" style="39"/>
    <col min="2305" max="2305" width="5.85546875" style="39" customWidth="1"/>
    <col min="2306" max="2306" width="36.85546875" style="39" customWidth="1"/>
    <col min="2307" max="2307" width="18.28515625" style="39" customWidth="1"/>
    <col min="2308" max="2308" width="12.140625" style="39" customWidth="1"/>
    <col min="2309" max="2310" width="12.85546875" style="39" customWidth="1"/>
    <col min="2311" max="2311" width="14.7109375" style="39" customWidth="1"/>
    <col min="2312" max="2312" width="25" style="39" customWidth="1"/>
    <col min="2313" max="2313" width="49.28515625" style="39" customWidth="1"/>
    <col min="2314" max="2314" width="24.140625" style="39" customWidth="1"/>
    <col min="2315" max="2555" width="9.140625" style="39" customWidth="1"/>
    <col min="2556" max="2556" width="37" style="39" customWidth="1"/>
    <col min="2557" max="2560" width="16.140625" style="39"/>
    <col min="2561" max="2561" width="5.85546875" style="39" customWidth="1"/>
    <col min="2562" max="2562" width="36.85546875" style="39" customWidth="1"/>
    <col min="2563" max="2563" width="18.28515625" style="39" customWidth="1"/>
    <col min="2564" max="2564" width="12.140625" style="39" customWidth="1"/>
    <col min="2565" max="2566" width="12.85546875" style="39" customWidth="1"/>
    <col min="2567" max="2567" width="14.7109375" style="39" customWidth="1"/>
    <col min="2568" max="2568" width="25" style="39" customWidth="1"/>
    <col min="2569" max="2569" width="49.28515625" style="39" customWidth="1"/>
    <col min="2570" max="2570" width="24.140625" style="39" customWidth="1"/>
    <col min="2571" max="2811" width="9.140625" style="39" customWidth="1"/>
    <col min="2812" max="2812" width="37" style="39" customWidth="1"/>
    <col min="2813" max="2816" width="16.140625" style="39"/>
    <col min="2817" max="2817" width="5.85546875" style="39" customWidth="1"/>
    <col min="2818" max="2818" width="36.85546875" style="39" customWidth="1"/>
    <col min="2819" max="2819" width="18.28515625" style="39" customWidth="1"/>
    <col min="2820" max="2820" width="12.140625" style="39" customWidth="1"/>
    <col min="2821" max="2822" width="12.85546875" style="39" customWidth="1"/>
    <col min="2823" max="2823" width="14.7109375" style="39" customWidth="1"/>
    <col min="2824" max="2824" width="25" style="39" customWidth="1"/>
    <col min="2825" max="2825" width="49.28515625" style="39" customWidth="1"/>
    <col min="2826" max="2826" width="24.140625" style="39" customWidth="1"/>
    <col min="2827" max="3067" width="9.140625" style="39" customWidth="1"/>
    <col min="3068" max="3068" width="37" style="39" customWidth="1"/>
    <col min="3069" max="3072" width="16.140625" style="39"/>
    <col min="3073" max="3073" width="5.85546875" style="39" customWidth="1"/>
    <col min="3074" max="3074" width="36.85546875" style="39" customWidth="1"/>
    <col min="3075" max="3075" width="18.28515625" style="39" customWidth="1"/>
    <col min="3076" max="3076" width="12.140625" style="39" customWidth="1"/>
    <col min="3077" max="3078" width="12.85546875" style="39" customWidth="1"/>
    <col min="3079" max="3079" width="14.7109375" style="39" customWidth="1"/>
    <col min="3080" max="3080" width="25" style="39" customWidth="1"/>
    <col min="3081" max="3081" width="49.28515625" style="39" customWidth="1"/>
    <col min="3082" max="3082" width="24.140625" style="39" customWidth="1"/>
    <col min="3083" max="3323" width="9.140625" style="39" customWidth="1"/>
    <col min="3324" max="3324" width="37" style="39" customWidth="1"/>
    <col min="3325" max="3328" width="16.140625" style="39"/>
    <col min="3329" max="3329" width="5.85546875" style="39" customWidth="1"/>
    <col min="3330" max="3330" width="36.85546875" style="39" customWidth="1"/>
    <col min="3331" max="3331" width="18.28515625" style="39" customWidth="1"/>
    <col min="3332" max="3332" width="12.140625" style="39" customWidth="1"/>
    <col min="3333" max="3334" width="12.85546875" style="39" customWidth="1"/>
    <col min="3335" max="3335" width="14.7109375" style="39" customWidth="1"/>
    <col min="3336" max="3336" width="25" style="39" customWidth="1"/>
    <col min="3337" max="3337" width="49.28515625" style="39" customWidth="1"/>
    <col min="3338" max="3338" width="24.140625" style="39" customWidth="1"/>
    <col min="3339" max="3579" width="9.140625" style="39" customWidth="1"/>
    <col min="3580" max="3580" width="37" style="39" customWidth="1"/>
    <col min="3581" max="3584" width="16.140625" style="39"/>
    <col min="3585" max="3585" width="5.85546875" style="39" customWidth="1"/>
    <col min="3586" max="3586" width="36.85546875" style="39" customWidth="1"/>
    <col min="3587" max="3587" width="18.28515625" style="39" customWidth="1"/>
    <col min="3588" max="3588" width="12.140625" style="39" customWidth="1"/>
    <col min="3589" max="3590" width="12.85546875" style="39" customWidth="1"/>
    <col min="3591" max="3591" width="14.7109375" style="39" customWidth="1"/>
    <col min="3592" max="3592" width="25" style="39" customWidth="1"/>
    <col min="3593" max="3593" width="49.28515625" style="39" customWidth="1"/>
    <col min="3594" max="3594" width="24.140625" style="39" customWidth="1"/>
    <col min="3595" max="3835" width="9.140625" style="39" customWidth="1"/>
    <col min="3836" max="3836" width="37" style="39" customWidth="1"/>
    <col min="3837" max="3840" width="16.140625" style="39"/>
    <col min="3841" max="3841" width="5.85546875" style="39" customWidth="1"/>
    <col min="3842" max="3842" width="36.85546875" style="39" customWidth="1"/>
    <col min="3843" max="3843" width="18.28515625" style="39" customWidth="1"/>
    <col min="3844" max="3844" width="12.140625" style="39" customWidth="1"/>
    <col min="3845" max="3846" width="12.85546875" style="39" customWidth="1"/>
    <col min="3847" max="3847" width="14.7109375" style="39" customWidth="1"/>
    <col min="3848" max="3848" width="25" style="39" customWidth="1"/>
    <col min="3849" max="3849" width="49.28515625" style="39" customWidth="1"/>
    <col min="3850" max="3850" width="24.140625" style="39" customWidth="1"/>
    <col min="3851" max="4091" width="9.140625" style="39" customWidth="1"/>
    <col min="4092" max="4092" width="37" style="39" customWidth="1"/>
    <col min="4093" max="4096" width="16.140625" style="39"/>
    <col min="4097" max="4097" width="5.85546875" style="39" customWidth="1"/>
    <col min="4098" max="4098" width="36.85546875" style="39" customWidth="1"/>
    <col min="4099" max="4099" width="18.28515625" style="39" customWidth="1"/>
    <col min="4100" max="4100" width="12.140625" style="39" customWidth="1"/>
    <col min="4101" max="4102" width="12.85546875" style="39" customWidth="1"/>
    <col min="4103" max="4103" width="14.7109375" style="39" customWidth="1"/>
    <col min="4104" max="4104" width="25" style="39" customWidth="1"/>
    <col min="4105" max="4105" width="49.28515625" style="39" customWidth="1"/>
    <col min="4106" max="4106" width="24.140625" style="39" customWidth="1"/>
    <col min="4107" max="4347" width="9.140625" style="39" customWidth="1"/>
    <col min="4348" max="4348" width="37" style="39" customWidth="1"/>
    <col min="4349" max="4352" width="16.140625" style="39"/>
    <col min="4353" max="4353" width="5.85546875" style="39" customWidth="1"/>
    <col min="4354" max="4354" width="36.85546875" style="39" customWidth="1"/>
    <col min="4355" max="4355" width="18.28515625" style="39" customWidth="1"/>
    <col min="4356" max="4356" width="12.140625" style="39" customWidth="1"/>
    <col min="4357" max="4358" width="12.85546875" style="39" customWidth="1"/>
    <col min="4359" max="4359" width="14.7109375" style="39" customWidth="1"/>
    <col min="4360" max="4360" width="25" style="39" customWidth="1"/>
    <col min="4361" max="4361" width="49.28515625" style="39" customWidth="1"/>
    <col min="4362" max="4362" width="24.140625" style="39" customWidth="1"/>
    <col min="4363" max="4603" width="9.140625" style="39" customWidth="1"/>
    <col min="4604" max="4604" width="37" style="39" customWidth="1"/>
    <col min="4605" max="4608" width="16.140625" style="39"/>
    <col min="4609" max="4609" width="5.85546875" style="39" customWidth="1"/>
    <col min="4610" max="4610" width="36.85546875" style="39" customWidth="1"/>
    <col min="4611" max="4611" width="18.28515625" style="39" customWidth="1"/>
    <col min="4612" max="4612" width="12.140625" style="39" customWidth="1"/>
    <col min="4613" max="4614" width="12.85546875" style="39" customWidth="1"/>
    <col min="4615" max="4615" width="14.7109375" style="39" customWidth="1"/>
    <col min="4616" max="4616" width="25" style="39" customWidth="1"/>
    <col min="4617" max="4617" width="49.28515625" style="39" customWidth="1"/>
    <col min="4618" max="4618" width="24.140625" style="39" customWidth="1"/>
    <col min="4619" max="4859" width="9.140625" style="39" customWidth="1"/>
    <col min="4860" max="4860" width="37" style="39" customWidth="1"/>
    <col min="4861" max="4864" width="16.140625" style="39"/>
    <col min="4865" max="4865" width="5.85546875" style="39" customWidth="1"/>
    <col min="4866" max="4866" width="36.85546875" style="39" customWidth="1"/>
    <col min="4867" max="4867" width="18.28515625" style="39" customWidth="1"/>
    <col min="4868" max="4868" width="12.140625" style="39" customWidth="1"/>
    <col min="4869" max="4870" width="12.85546875" style="39" customWidth="1"/>
    <col min="4871" max="4871" width="14.7109375" style="39" customWidth="1"/>
    <col min="4872" max="4872" width="25" style="39" customWidth="1"/>
    <col min="4873" max="4873" width="49.28515625" style="39" customWidth="1"/>
    <col min="4874" max="4874" width="24.140625" style="39" customWidth="1"/>
    <col min="4875" max="5115" width="9.140625" style="39" customWidth="1"/>
    <col min="5116" max="5116" width="37" style="39" customWidth="1"/>
    <col min="5117" max="5120" width="16.140625" style="39"/>
    <col min="5121" max="5121" width="5.85546875" style="39" customWidth="1"/>
    <col min="5122" max="5122" width="36.85546875" style="39" customWidth="1"/>
    <col min="5123" max="5123" width="18.28515625" style="39" customWidth="1"/>
    <col min="5124" max="5124" width="12.140625" style="39" customWidth="1"/>
    <col min="5125" max="5126" width="12.85546875" style="39" customWidth="1"/>
    <col min="5127" max="5127" width="14.7109375" style="39" customWidth="1"/>
    <col min="5128" max="5128" width="25" style="39" customWidth="1"/>
    <col min="5129" max="5129" width="49.28515625" style="39" customWidth="1"/>
    <col min="5130" max="5130" width="24.140625" style="39" customWidth="1"/>
    <col min="5131" max="5371" width="9.140625" style="39" customWidth="1"/>
    <col min="5372" max="5372" width="37" style="39" customWidth="1"/>
    <col min="5373" max="5376" width="16.140625" style="39"/>
    <col min="5377" max="5377" width="5.85546875" style="39" customWidth="1"/>
    <col min="5378" max="5378" width="36.85546875" style="39" customWidth="1"/>
    <col min="5379" max="5379" width="18.28515625" style="39" customWidth="1"/>
    <col min="5380" max="5380" width="12.140625" style="39" customWidth="1"/>
    <col min="5381" max="5382" width="12.85546875" style="39" customWidth="1"/>
    <col min="5383" max="5383" width="14.7109375" style="39" customWidth="1"/>
    <col min="5384" max="5384" width="25" style="39" customWidth="1"/>
    <col min="5385" max="5385" width="49.28515625" style="39" customWidth="1"/>
    <col min="5386" max="5386" width="24.140625" style="39" customWidth="1"/>
    <col min="5387" max="5627" width="9.140625" style="39" customWidth="1"/>
    <col min="5628" max="5628" width="37" style="39" customWidth="1"/>
    <col min="5629" max="5632" width="16.140625" style="39"/>
    <col min="5633" max="5633" width="5.85546875" style="39" customWidth="1"/>
    <col min="5634" max="5634" width="36.85546875" style="39" customWidth="1"/>
    <col min="5635" max="5635" width="18.28515625" style="39" customWidth="1"/>
    <col min="5636" max="5636" width="12.140625" style="39" customWidth="1"/>
    <col min="5637" max="5638" width="12.85546875" style="39" customWidth="1"/>
    <col min="5639" max="5639" width="14.7109375" style="39" customWidth="1"/>
    <col min="5640" max="5640" width="25" style="39" customWidth="1"/>
    <col min="5641" max="5641" width="49.28515625" style="39" customWidth="1"/>
    <col min="5642" max="5642" width="24.140625" style="39" customWidth="1"/>
    <col min="5643" max="5883" width="9.140625" style="39" customWidth="1"/>
    <col min="5884" max="5884" width="37" style="39" customWidth="1"/>
    <col min="5885" max="5888" width="16.140625" style="39"/>
    <col min="5889" max="5889" width="5.85546875" style="39" customWidth="1"/>
    <col min="5890" max="5890" width="36.85546875" style="39" customWidth="1"/>
    <col min="5891" max="5891" width="18.28515625" style="39" customWidth="1"/>
    <col min="5892" max="5892" width="12.140625" style="39" customWidth="1"/>
    <col min="5893" max="5894" width="12.85546875" style="39" customWidth="1"/>
    <col min="5895" max="5895" width="14.7109375" style="39" customWidth="1"/>
    <col min="5896" max="5896" width="25" style="39" customWidth="1"/>
    <col min="5897" max="5897" width="49.28515625" style="39" customWidth="1"/>
    <col min="5898" max="5898" width="24.140625" style="39" customWidth="1"/>
    <col min="5899" max="6139" width="9.140625" style="39" customWidth="1"/>
    <col min="6140" max="6140" width="37" style="39" customWidth="1"/>
    <col min="6141" max="6144" width="16.140625" style="39"/>
    <col min="6145" max="6145" width="5.85546875" style="39" customWidth="1"/>
    <col min="6146" max="6146" width="36.85546875" style="39" customWidth="1"/>
    <col min="6147" max="6147" width="18.28515625" style="39" customWidth="1"/>
    <col min="6148" max="6148" width="12.140625" style="39" customWidth="1"/>
    <col min="6149" max="6150" width="12.85546875" style="39" customWidth="1"/>
    <col min="6151" max="6151" width="14.7109375" style="39" customWidth="1"/>
    <col min="6152" max="6152" width="25" style="39" customWidth="1"/>
    <col min="6153" max="6153" width="49.28515625" style="39" customWidth="1"/>
    <col min="6154" max="6154" width="24.140625" style="39" customWidth="1"/>
    <col min="6155" max="6395" width="9.140625" style="39" customWidth="1"/>
    <col min="6396" max="6396" width="37" style="39" customWidth="1"/>
    <col min="6397" max="6400" width="16.140625" style="39"/>
    <col min="6401" max="6401" width="5.85546875" style="39" customWidth="1"/>
    <col min="6402" max="6402" width="36.85546875" style="39" customWidth="1"/>
    <col min="6403" max="6403" width="18.28515625" style="39" customWidth="1"/>
    <col min="6404" max="6404" width="12.140625" style="39" customWidth="1"/>
    <col min="6405" max="6406" width="12.85546875" style="39" customWidth="1"/>
    <col min="6407" max="6407" width="14.7109375" style="39" customWidth="1"/>
    <col min="6408" max="6408" width="25" style="39" customWidth="1"/>
    <col min="6409" max="6409" width="49.28515625" style="39" customWidth="1"/>
    <col min="6410" max="6410" width="24.140625" style="39" customWidth="1"/>
    <col min="6411" max="6651" width="9.140625" style="39" customWidth="1"/>
    <col min="6652" max="6652" width="37" style="39" customWidth="1"/>
    <col min="6653" max="6656" width="16.140625" style="39"/>
    <col min="6657" max="6657" width="5.85546875" style="39" customWidth="1"/>
    <col min="6658" max="6658" width="36.85546875" style="39" customWidth="1"/>
    <col min="6659" max="6659" width="18.28515625" style="39" customWidth="1"/>
    <col min="6660" max="6660" width="12.140625" style="39" customWidth="1"/>
    <col min="6661" max="6662" width="12.85546875" style="39" customWidth="1"/>
    <col min="6663" max="6663" width="14.7109375" style="39" customWidth="1"/>
    <col min="6664" max="6664" width="25" style="39" customWidth="1"/>
    <col min="6665" max="6665" width="49.28515625" style="39" customWidth="1"/>
    <col min="6666" max="6666" width="24.140625" style="39" customWidth="1"/>
    <col min="6667" max="6907" width="9.140625" style="39" customWidth="1"/>
    <col min="6908" max="6908" width="37" style="39" customWidth="1"/>
    <col min="6909" max="6912" width="16.140625" style="39"/>
    <col min="6913" max="6913" width="5.85546875" style="39" customWidth="1"/>
    <col min="6914" max="6914" width="36.85546875" style="39" customWidth="1"/>
    <col min="6915" max="6915" width="18.28515625" style="39" customWidth="1"/>
    <col min="6916" max="6916" width="12.140625" style="39" customWidth="1"/>
    <col min="6917" max="6918" width="12.85546875" style="39" customWidth="1"/>
    <col min="6919" max="6919" width="14.7109375" style="39" customWidth="1"/>
    <col min="6920" max="6920" width="25" style="39" customWidth="1"/>
    <col min="6921" max="6921" width="49.28515625" style="39" customWidth="1"/>
    <col min="6922" max="6922" width="24.140625" style="39" customWidth="1"/>
    <col min="6923" max="7163" width="9.140625" style="39" customWidth="1"/>
    <col min="7164" max="7164" width="37" style="39" customWidth="1"/>
    <col min="7165" max="7168" width="16.140625" style="39"/>
    <col min="7169" max="7169" width="5.85546875" style="39" customWidth="1"/>
    <col min="7170" max="7170" width="36.85546875" style="39" customWidth="1"/>
    <col min="7171" max="7171" width="18.28515625" style="39" customWidth="1"/>
    <col min="7172" max="7172" width="12.140625" style="39" customWidth="1"/>
    <col min="7173" max="7174" width="12.85546875" style="39" customWidth="1"/>
    <col min="7175" max="7175" width="14.7109375" style="39" customWidth="1"/>
    <col min="7176" max="7176" width="25" style="39" customWidth="1"/>
    <col min="7177" max="7177" width="49.28515625" style="39" customWidth="1"/>
    <col min="7178" max="7178" width="24.140625" style="39" customWidth="1"/>
    <col min="7179" max="7419" width="9.140625" style="39" customWidth="1"/>
    <col min="7420" max="7420" width="37" style="39" customWidth="1"/>
    <col min="7421" max="7424" width="16.140625" style="39"/>
    <col min="7425" max="7425" width="5.85546875" style="39" customWidth="1"/>
    <col min="7426" max="7426" width="36.85546875" style="39" customWidth="1"/>
    <col min="7427" max="7427" width="18.28515625" style="39" customWidth="1"/>
    <col min="7428" max="7428" width="12.140625" style="39" customWidth="1"/>
    <col min="7429" max="7430" width="12.85546875" style="39" customWidth="1"/>
    <col min="7431" max="7431" width="14.7109375" style="39" customWidth="1"/>
    <col min="7432" max="7432" width="25" style="39" customWidth="1"/>
    <col min="7433" max="7433" width="49.28515625" style="39" customWidth="1"/>
    <col min="7434" max="7434" width="24.140625" style="39" customWidth="1"/>
    <col min="7435" max="7675" width="9.140625" style="39" customWidth="1"/>
    <col min="7676" max="7676" width="37" style="39" customWidth="1"/>
    <col min="7677" max="7680" width="16.140625" style="39"/>
    <col min="7681" max="7681" width="5.85546875" style="39" customWidth="1"/>
    <col min="7682" max="7682" width="36.85546875" style="39" customWidth="1"/>
    <col min="7683" max="7683" width="18.28515625" style="39" customWidth="1"/>
    <col min="7684" max="7684" width="12.140625" style="39" customWidth="1"/>
    <col min="7685" max="7686" width="12.85546875" style="39" customWidth="1"/>
    <col min="7687" max="7687" width="14.7109375" style="39" customWidth="1"/>
    <col min="7688" max="7688" width="25" style="39" customWidth="1"/>
    <col min="7689" max="7689" width="49.28515625" style="39" customWidth="1"/>
    <col min="7690" max="7690" width="24.140625" style="39" customWidth="1"/>
    <col min="7691" max="7931" width="9.140625" style="39" customWidth="1"/>
    <col min="7932" max="7932" width="37" style="39" customWidth="1"/>
    <col min="7933" max="7936" width="16.140625" style="39"/>
    <col min="7937" max="7937" width="5.85546875" style="39" customWidth="1"/>
    <col min="7938" max="7938" width="36.85546875" style="39" customWidth="1"/>
    <col min="7939" max="7939" width="18.28515625" style="39" customWidth="1"/>
    <col min="7940" max="7940" width="12.140625" style="39" customWidth="1"/>
    <col min="7941" max="7942" width="12.85546875" style="39" customWidth="1"/>
    <col min="7943" max="7943" width="14.7109375" style="39" customWidth="1"/>
    <col min="7944" max="7944" width="25" style="39" customWidth="1"/>
    <col min="7945" max="7945" width="49.28515625" style="39" customWidth="1"/>
    <col min="7946" max="7946" width="24.140625" style="39" customWidth="1"/>
    <col min="7947" max="8187" width="9.140625" style="39" customWidth="1"/>
    <col min="8188" max="8188" width="37" style="39" customWidth="1"/>
    <col min="8189" max="8192" width="16.140625" style="39"/>
    <col min="8193" max="8193" width="5.85546875" style="39" customWidth="1"/>
    <col min="8194" max="8194" width="36.85546875" style="39" customWidth="1"/>
    <col min="8195" max="8195" width="18.28515625" style="39" customWidth="1"/>
    <col min="8196" max="8196" width="12.140625" style="39" customWidth="1"/>
    <col min="8197" max="8198" width="12.85546875" style="39" customWidth="1"/>
    <col min="8199" max="8199" width="14.7109375" style="39" customWidth="1"/>
    <col min="8200" max="8200" width="25" style="39" customWidth="1"/>
    <col min="8201" max="8201" width="49.28515625" style="39" customWidth="1"/>
    <col min="8202" max="8202" width="24.140625" style="39" customWidth="1"/>
    <col min="8203" max="8443" width="9.140625" style="39" customWidth="1"/>
    <col min="8444" max="8444" width="37" style="39" customWidth="1"/>
    <col min="8445" max="8448" width="16.140625" style="39"/>
    <col min="8449" max="8449" width="5.85546875" style="39" customWidth="1"/>
    <col min="8450" max="8450" width="36.85546875" style="39" customWidth="1"/>
    <col min="8451" max="8451" width="18.28515625" style="39" customWidth="1"/>
    <col min="8452" max="8452" width="12.140625" style="39" customWidth="1"/>
    <col min="8453" max="8454" width="12.85546875" style="39" customWidth="1"/>
    <col min="8455" max="8455" width="14.7109375" style="39" customWidth="1"/>
    <col min="8456" max="8456" width="25" style="39" customWidth="1"/>
    <col min="8457" max="8457" width="49.28515625" style="39" customWidth="1"/>
    <col min="8458" max="8458" width="24.140625" style="39" customWidth="1"/>
    <col min="8459" max="8699" width="9.140625" style="39" customWidth="1"/>
    <col min="8700" max="8700" width="37" style="39" customWidth="1"/>
    <col min="8701" max="8704" width="16.140625" style="39"/>
    <col min="8705" max="8705" width="5.85546875" style="39" customWidth="1"/>
    <col min="8706" max="8706" width="36.85546875" style="39" customWidth="1"/>
    <col min="8707" max="8707" width="18.28515625" style="39" customWidth="1"/>
    <col min="8708" max="8708" width="12.140625" style="39" customWidth="1"/>
    <col min="8709" max="8710" width="12.85546875" style="39" customWidth="1"/>
    <col min="8711" max="8711" width="14.7109375" style="39" customWidth="1"/>
    <col min="8712" max="8712" width="25" style="39" customWidth="1"/>
    <col min="8713" max="8713" width="49.28515625" style="39" customWidth="1"/>
    <col min="8714" max="8714" width="24.140625" style="39" customWidth="1"/>
    <col min="8715" max="8955" width="9.140625" style="39" customWidth="1"/>
    <col min="8956" max="8956" width="37" style="39" customWidth="1"/>
    <col min="8957" max="8960" width="16.140625" style="39"/>
    <col min="8961" max="8961" width="5.85546875" style="39" customWidth="1"/>
    <col min="8962" max="8962" width="36.85546875" style="39" customWidth="1"/>
    <col min="8963" max="8963" width="18.28515625" style="39" customWidth="1"/>
    <col min="8964" max="8964" width="12.140625" style="39" customWidth="1"/>
    <col min="8965" max="8966" width="12.85546875" style="39" customWidth="1"/>
    <col min="8967" max="8967" width="14.7109375" style="39" customWidth="1"/>
    <col min="8968" max="8968" width="25" style="39" customWidth="1"/>
    <col min="8969" max="8969" width="49.28515625" style="39" customWidth="1"/>
    <col min="8970" max="8970" width="24.140625" style="39" customWidth="1"/>
    <col min="8971" max="9211" width="9.140625" style="39" customWidth="1"/>
    <col min="9212" max="9212" width="37" style="39" customWidth="1"/>
    <col min="9213" max="9216" width="16.140625" style="39"/>
    <col min="9217" max="9217" width="5.85546875" style="39" customWidth="1"/>
    <col min="9218" max="9218" width="36.85546875" style="39" customWidth="1"/>
    <col min="9219" max="9219" width="18.28515625" style="39" customWidth="1"/>
    <col min="9220" max="9220" width="12.140625" style="39" customWidth="1"/>
    <col min="9221" max="9222" width="12.85546875" style="39" customWidth="1"/>
    <col min="9223" max="9223" width="14.7109375" style="39" customWidth="1"/>
    <col min="9224" max="9224" width="25" style="39" customWidth="1"/>
    <col min="9225" max="9225" width="49.28515625" style="39" customWidth="1"/>
    <col min="9226" max="9226" width="24.140625" style="39" customWidth="1"/>
    <col min="9227" max="9467" width="9.140625" style="39" customWidth="1"/>
    <col min="9468" max="9468" width="37" style="39" customWidth="1"/>
    <col min="9469" max="9472" width="16.140625" style="39"/>
    <col min="9473" max="9473" width="5.85546875" style="39" customWidth="1"/>
    <col min="9474" max="9474" width="36.85546875" style="39" customWidth="1"/>
    <col min="9475" max="9475" width="18.28515625" style="39" customWidth="1"/>
    <col min="9476" max="9476" width="12.140625" style="39" customWidth="1"/>
    <col min="9477" max="9478" width="12.85546875" style="39" customWidth="1"/>
    <col min="9479" max="9479" width="14.7109375" style="39" customWidth="1"/>
    <col min="9480" max="9480" width="25" style="39" customWidth="1"/>
    <col min="9481" max="9481" width="49.28515625" style="39" customWidth="1"/>
    <col min="9482" max="9482" width="24.140625" style="39" customWidth="1"/>
    <col min="9483" max="9723" width="9.140625" style="39" customWidth="1"/>
    <col min="9724" max="9724" width="37" style="39" customWidth="1"/>
    <col min="9725" max="9728" width="16.140625" style="39"/>
    <col min="9729" max="9729" width="5.85546875" style="39" customWidth="1"/>
    <col min="9730" max="9730" width="36.85546875" style="39" customWidth="1"/>
    <col min="9731" max="9731" width="18.28515625" style="39" customWidth="1"/>
    <col min="9732" max="9732" width="12.140625" style="39" customWidth="1"/>
    <col min="9733" max="9734" width="12.85546875" style="39" customWidth="1"/>
    <col min="9735" max="9735" width="14.7109375" style="39" customWidth="1"/>
    <col min="9736" max="9736" width="25" style="39" customWidth="1"/>
    <col min="9737" max="9737" width="49.28515625" style="39" customWidth="1"/>
    <col min="9738" max="9738" width="24.140625" style="39" customWidth="1"/>
    <col min="9739" max="9979" width="9.140625" style="39" customWidth="1"/>
    <col min="9980" max="9980" width="37" style="39" customWidth="1"/>
    <col min="9981" max="9984" width="16.140625" style="39"/>
    <col min="9985" max="9985" width="5.85546875" style="39" customWidth="1"/>
    <col min="9986" max="9986" width="36.85546875" style="39" customWidth="1"/>
    <col min="9987" max="9987" width="18.28515625" style="39" customWidth="1"/>
    <col min="9988" max="9988" width="12.140625" style="39" customWidth="1"/>
    <col min="9989" max="9990" width="12.85546875" style="39" customWidth="1"/>
    <col min="9991" max="9991" width="14.7109375" style="39" customWidth="1"/>
    <col min="9992" max="9992" width="25" style="39" customWidth="1"/>
    <col min="9993" max="9993" width="49.28515625" style="39" customWidth="1"/>
    <col min="9994" max="9994" width="24.140625" style="39" customWidth="1"/>
    <col min="9995" max="10235" width="9.140625" style="39" customWidth="1"/>
    <col min="10236" max="10236" width="37" style="39" customWidth="1"/>
    <col min="10237" max="10240" width="16.140625" style="39"/>
    <col min="10241" max="10241" width="5.85546875" style="39" customWidth="1"/>
    <col min="10242" max="10242" width="36.85546875" style="39" customWidth="1"/>
    <col min="10243" max="10243" width="18.28515625" style="39" customWidth="1"/>
    <col min="10244" max="10244" width="12.140625" style="39" customWidth="1"/>
    <col min="10245" max="10246" width="12.85546875" style="39" customWidth="1"/>
    <col min="10247" max="10247" width="14.7109375" style="39" customWidth="1"/>
    <col min="10248" max="10248" width="25" style="39" customWidth="1"/>
    <col min="10249" max="10249" width="49.28515625" style="39" customWidth="1"/>
    <col min="10250" max="10250" width="24.140625" style="39" customWidth="1"/>
    <col min="10251" max="10491" width="9.140625" style="39" customWidth="1"/>
    <col min="10492" max="10492" width="37" style="39" customWidth="1"/>
    <col min="10493" max="10496" width="16.140625" style="39"/>
    <col min="10497" max="10497" width="5.85546875" style="39" customWidth="1"/>
    <col min="10498" max="10498" width="36.85546875" style="39" customWidth="1"/>
    <col min="10499" max="10499" width="18.28515625" style="39" customWidth="1"/>
    <col min="10500" max="10500" width="12.140625" style="39" customWidth="1"/>
    <col min="10501" max="10502" width="12.85546875" style="39" customWidth="1"/>
    <col min="10503" max="10503" width="14.7109375" style="39" customWidth="1"/>
    <col min="10504" max="10504" width="25" style="39" customWidth="1"/>
    <col min="10505" max="10505" width="49.28515625" style="39" customWidth="1"/>
    <col min="10506" max="10506" width="24.140625" style="39" customWidth="1"/>
    <col min="10507" max="10747" width="9.140625" style="39" customWidth="1"/>
    <col min="10748" max="10748" width="37" style="39" customWidth="1"/>
    <col min="10749" max="10752" width="16.140625" style="39"/>
    <col min="10753" max="10753" width="5.85546875" style="39" customWidth="1"/>
    <col min="10754" max="10754" width="36.85546875" style="39" customWidth="1"/>
    <col min="10755" max="10755" width="18.28515625" style="39" customWidth="1"/>
    <col min="10756" max="10756" width="12.140625" style="39" customWidth="1"/>
    <col min="10757" max="10758" width="12.85546875" style="39" customWidth="1"/>
    <col min="10759" max="10759" width="14.7109375" style="39" customWidth="1"/>
    <col min="10760" max="10760" width="25" style="39" customWidth="1"/>
    <col min="10761" max="10761" width="49.28515625" style="39" customWidth="1"/>
    <col min="10762" max="10762" width="24.140625" style="39" customWidth="1"/>
    <col min="10763" max="11003" width="9.140625" style="39" customWidth="1"/>
    <col min="11004" max="11004" width="37" style="39" customWidth="1"/>
    <col min="11005" max="11008" width="16.140625" style="39"/>
    <col min="11009" max="11009" width="5.85546875" style="39" customWidth="1"/>
    <col min="11010" max="11010" width="36.85546875" style="39" customWidth="1"/>
    <col min="11011" max="11011" width="18.28515625" style="39" customWidth="1"/>
    <col min="11012" max="11012" width="12.140625" style="39" customWidth="1"/>
    <col min="11013" max="11014" width="12.85546875" style="39" customWidth="1"/>
    <col min="11015" max="11015" width="14.7109375" style="39" customWidth="1"/>
    <col min="11016" max="11016" width="25" style="39" customWidth="1"/>
    <col min="11017" max="11017" width="49.28515625" style="39" customWidth="1"/>
    <col min="11018" max="11018" width="24.140625" style="39" customWidth="1"/>
    <col min="11019" max="11259" width="9.140625" style="39" customWidth="1"/>
    <col min="11260" max="11260" width="37" style="39" customWidth="1"/>
    <col min="11261" max="11264" width="16.140625" style="39"/>
    <col min="11265" max="11265" width="5.85546875" style="39" customWidth="1"/>
    <col min="11266" max="11266" width="36.85546875" style="39" customWidth="1"/>
    <col min="11267" max="11267" width="18.28515625" style="39" customWidth="1"/>
    <col min="11268" max="11268" width="12.140625" style="39" customWidth="1"/>
    <col min="11269" max="11270" width="12.85546875" style="39" customWidth="1"/>
    <col min="11271" max="11271" width="14.7109375" style="39" customWidth="1"/>
    <col min="11272" max="11272" width="25" style="39" customWidth="1"/>
    <col min="11273" max="11273" width="49.28515625" style="39" customWidth="1"/>
    <col min="11274" max="11274" width="24.140625" style="39" customWidth="1"/>
    <col min="11275" max="11515" width="9.140625" style="39" customWidth="1"/>
    <col min="11516" max="11516" width="37" style="39" customWidth="1"/>
    <col min="11517" max="11520" width="16.140625" style="39"/>
    <col min="11521" max="11521" width="5.85546875" style="39" customWidth="1"/>
    <col min="11522" max="11522" width="36.85546875" style="39" customWidth="1"/>
    <col min="11523" max="11523" width="18.28515625" style="39" customWidth="1"/>
    <col min="11524" max="11524" width="12.140625" style="39" customWidth="1"/>
    <col min="11525" max="11526" width="12.85546875" style="39" customWidth="1"/>
    <col min="11527" max="11527" width="14.7109375" style="39" customWidth="1"/>
    <col min="11528" max="11528" width="25" style="39" customWidth="1"/>
    <col min="11529" max="11529" width="49.28515625" style="39" customWidth="1"/>
    <col min="11530" max="11530" width="24.140625" style="39" customWidth="1"/>
    <col min="11531" max="11771" width="9.140625" style="39" customWidth="1"/>
    <col min="11772" max="11772" width="37" style="39" customWidth="1"/>
    <col min="11773" max="11776" width="16.140625" style="39"/>
    <col min="11777" max="11777" width="5.85546875" style="39" customWidth="1"/>
    <col min="11778" max="11778" width="36.85546875" style="39" customWidth="1"/>
    <col min="11779" max="11779" width="18.28515625" style="39" customWidth="1"/>
    <col min="11780" max="11780" width="12.140625" style="39" customWidth="1"/>
    <col min="11781" max="11782" width="12.85546875" style="39" customWidth="1"/>
    <col min="11783" max="11783" width="14.7109375" style="39" customWidth="1"/>
    <col min="11784" max="11784" width="25" style="39" customWidth="1"/>
    <col min="11785" max="11785" width="49.28515625" style="39" customWidth="1"/>
    <col min="11786" max="11786" width="24.140625" style="39" customWidth="1"/>
    <col min="11787" max="12027" width="9.140625" style="39" customWidth="1"/>
    <col min="12028" max="12028" width="37" style="39" customWidth="1"/>
    <col min="12029" max="12032" width="16.140625" style="39"/>
    <col min="12033" max="12033" width="5.85546875" style="39" customWidth="1"/>
    <col min="12034" max="12034" width="36.85546875" style="39" customWidth="1"/>
    <col min="12035" max="12035" width="18.28515625" style="39" customWidth="1"/>
    <col min="12036" max="12036" width="12.140625" style="39" customWidth="1"/>
    <col min="12037" max="12038" width="12.85546875" style="39" customWidth="1"/>
    <col min="12039" max="12039" width="14.7109375" style="39" customWidth="1"/>
    <col min="12040" max="12040" width="25" style="39" customWidth="1"/>
    <col min="12041" max="12041" width="49.28515625" style="39" customWidth="1"/>
    <col min="12042" max="12042" width="24.140625" style="39" customWidth="1"/>
    <col min="12043" max="12283" width="9.140625" style="39" customWidth="1"/>
    <col min="12284" max="12284" width="37" style="39" customWidth="1"/>
    <col min="12285" max="12288" width="16.140625" style="39"/>
    <col min="12289" max="12289" width="5.85546875" style="39" customWidth="1"/>
    <col min="12290" max="12290" width="36.85546875" style="39" customWidth="1"/>
    <col min="12291" max="12291" width="18.28515625" style="39" customWidth="1"/>
    <col min="12292" max="12292" width="12.140625" style="39" customWidth="1"/>
    <col min="12293" max="12294" width="12.85546875" style="39" customWidth="1"/>
    <col min="12295" max="12295" width="14.7109375" style="39" customWidth="1"/>
    <col min="12296" max="12296" width="25" style="39" customWidth="1"/>
    <col min="12297" max="12297" width="49.28515625" style="39" customWidth="1"/>
    <col min="12298" max="12298" width="24.140625" style="39" customWidth="1"/>
    <col min="12299" max="12539" width="9.140625" style="39" customWidth="1"/>
    <col min="12540" max="12540" width="37" style="39" customWidth="1"/>
    <col min="12541" max="12544" width="16.140625" style="39"/>
    <col min="12545" max="12545" width="5.85546875" style="39" customWidth="1"/>
    <col min="12546" max="12546" width="36.85546875" style="39" customWidth="1"/>
    <col min="12547" max="12547" width="18.28515625" style="39" customWidth="1"/>
    <col min="12548" max="12548" width="12.140625" style="39" customWidth="1"/>
    <col min="12549" max="12550" width="12.85546875" style="39" customWidth="1"/>
    <col min="12551" max="12551" width="14.7109375" style="39" customWidth="1"/>
    <col min="12552" max="12552" width="25" style="39" customWidth="1"/>
    <col min="12553" max="12553" width="49.28515625" style="39" customWidth="1"/>
    <col min="12554" max="12554" width="24.140625" style="39" customWidth="1"/>
    <col min="12555" max="12795" width="9.140625" style="39" customWidth="1"/>
    <col min="12796" max="12796" width="37" style="39" customWidth="1"/>
    <col min="12797" max="12800" width="16.140625" style="39"/>
    <col min="12801" max="12801" width="5.85546875" style="39" customWidth="1"/>
    <col min="12802" max="12802" width="36.85546875" style="39" customWidth="1"/>
    <col min="12803" max="12803" width="18.28515625" style="39" customWidth="1"/>
    <col min="12804" max="12804" width="12.140625" style="39" customWidth="1"/>
    <col min="12805" max="12806" width="12.85546875" style="39" customWidth="1"/>
    <col min="12807" max="12807" width="14.7109375" style="39" customWidth="1"/>
    <col min="12808" max="12808" width="25" style="39" customWidth="1"/>
    <col min="12809" max="12809" width="49.28515625" style="39" customWidth="1"/>
    <col min="12810" max="12810" width="24.140625" style="39" customWidth="1"/>
    <col min="12811" max="13051" width="9.140625" style="39" customWidth="1"/>
    <col min="13052" max="13052" width="37" style="39" customWidth="1"/>
    <col min="13053" max="13056" width="16.140625" style="39"/>
    <col min="13057" max="13057" width="5.85546875" style="39" customWidth="1"/>
    <col min="13058" max="13058" width="36.85546875" style="39" customWidth="1"/>
    <col min="13059" max="13059" width="18.28515625" style="39" customWidth="1"/>
    <col min="13060" max="13060" width="12.140625" style="39" customWidth="1"/>
    <col min="13061" max="13062" width="12.85546875" style="39" customWidth="1"/>
    <col min="13063" max="13063" width="14.7109375" style="39" customWidth="1"/>
    <col min="13064" max="13064" width="25" style="39" customWidth="1"/>
    <col min="13065" max="13065" width="49.28515625" style="39" customWidth="1"/>
    <col min="13066" max="13066" width="24.140625" style="39" customWidth="1"/>
    <col min="13067" max="13307" width="9.140625" style="39" customWidth="1"/>
    <col min="13308" max="13308" width="37" style="39" customWidth="1"/>
    <col min="13309" max="13312" width="16.140625" style="39"/>
    <col min="13313" max="13313" width="5.85546875" style="39" customWidth="1"/>
    <col min="13314" max="13314" width="36.85546875" style="39" customWidth="1"/>
    <col min="13315" max="13315" width="18.28515625" style="39" customWidth="1"/>
    <col min="13316" max="13316" width="12.140625" style="39" customWidth="1"/>
    <col min="13317" max="13318" width="12.85546875" style="39" customWidth="1"/>
    <col min="13319" max="13319" width="14.7109375" style="39" customWidth="1"/>
    <col min="13320" max="13320" width="25" style="39" customWidth="1"/>
    <col min="13321" max="13321" width="49.28515625" style="39" customWidth="1"/>
    <col min="13322" max="13322" width="24.140625" style="39" customWidth="1"/>
    <col min="13323" max="13563" width="9.140625" style="39" customWidth="1"/>
    <col min="13564" max="13564" width="37" style="39" customWidth="1"/>
    <col min="13565" max="13568" width="16.140625" style="39"/>
    <col min="13569" max="13569" width="5.85546875" style="39" customWidth="1"/>
    <col min="13570" max="13570" width="36.85546875" style="39" customWidth="1"/>
    <col min="13571" max="13571" width="18.28515625" style="39" customWidth="1"/>
    <col min="13572" max="13572" width="12.140625" style="39" customWidth="1"/>
    <col min="13573" max="13574" width="12.85546875" style="39" customWidth="1"/>
    <col min="13575" max="13575" width="14.7109375" style="39" customWidth="1"/>
    <col min="13576" max="13576" width="25" style="39" customWidth="1"/>
    <col min="13577" max="13577" width="49.28515625" style="39" customWidth="1"/>
    <col min="13578" max="13578" width="24.140625" style="39" customWidth="1"/>
    <col min="13579" max="13819" width="9.140625" style="39" customWidth="1"/>
    <col min="13820" max="13820" width="37" style="39" customWidth="1"/>
    <col min="13821" max="13824" width="16.140625" style="39"/>
    <col min="13825" max="13825" width="5.85546875" style="39" customWidth="1"/>
    <col min="13826" max="13826" width="36.85546875" style="39" customWidth="1"/>
    <col min="13827" max="13827" width="18.28515625" style="39" customWidth="1"/>
    <col min="13828" max="13828" width="12.140625" style="39" customWidth="1"/>
    <col min="13829" max="13830" width="12.85546875" style="39" customWidth="1"/>
    <col min="13831" max="13831" width="14.7109375" style="39" customWidth="1"/>
    <col min="13832" max="13832" width="25" style="39" customWidth="1"/>
    <col min="13833" max="13833" width="49.28515625" style="39" customWidth="1"/>
    <col min="13834" max="13834" width="24.140625" style="39" customWidth="1"/>
    <col min="13835" max="14075" width="9.140625" style="39" customWidth="1"/>
    <col min="14076" max="14076" width="37" style="39" customWidth="1"/>
    <col min="14077" max="14080" width="16.140625" style="39"/>
    <col min="14081" max="14081" width="5.85546875" style="39" customWidth="1"/>
    <col min="14082" max="14082" width="36.85546875" style="39" customWidth="1"/>
    <col min="14083" max="14083" width="18.28515625" style="39" customWidth="1"/>
    <col min="14084" max="14084" width="12.140625" style="39" customWidth="1"/>
    <col min="14085" max="14086" width="12.85546875" style="39" customWidth="1"/>
    <col min="14087" max="14087" width="14.7109375" style="39" customWidth="1"/>
    <col min="14088" max="14088" width="25" style="39" customWidth="1"/>
    <col min="14089" max="14089" width="49.28515625" style="39" customWidth="1"/>
    <col min="14090" max="14090" width="24.140625" style="39" customWidth="1"/>
    <col min="14091" max="14331" width="9.140625" style="39" customWidth="1"/>
    <col min="14332" max="14332" width="37" style="39" customWidth="1"/>
    <col min="14333" max="14336" width="16.140625" style="39"/>
    <col min="14337" max="14337" width="5.85546875" style="39" customWidth="1"/>
    <col min="14338" max="14338" width="36.85546875" style="39" customWidth="1"/>
    <col min="14339" max="14339" width="18.28515625" style="39" customWidth="1"/>
    <col min="14340" max="14340" width="12.140625" style="39" customWidth="1"/>
    <col min="14341" max="14342" width="12.85546875" style="39" customWidth="1"/>
    <col min="14343" max="14343" width="14.7109375" style="39" customWidth="1"/>
    <col min="14344" max="14344" width="25" style="39" customWidth="1"/>
    <col min="14345" max="14345" width="49.28515625" style="39" customWidth="1"/>
    <col min="14346" max="14346" width="24.140625" style="39" customWidth="1"/>
    <col min="14347" max="14587" width="9.140625" style="39" customWidth="1"/>
    <col min="14588" max="14588" width="37" style="39" customWidth="1"/>
    <col min="14589" max="14592" width="16.140625" style="39"/>
    <col min="14593" max="14593" width="5.85546875" style="39" customWidth="1"/>
    <col min="14594" max="14594" width="36.85546875" style="39" customWidth="1"/>
    <col min="14595" max="14595" width="18.28515625" style="39" customWidth="1"/>
    <col min="14596" max="14596" width="12.140625" style="39" customWidth="1"/>
    <col min="14597" max="14598" width="12.85546875" style="39" customWidth="1"/>
    <col min="14599" max="14599" width="14.7109375" style="39" customWidth="1"/>
    <col min="14600" max="14600" width="25" style="39" customWidth="1"/>
    <col min="14601" max="14601" width="49.28515625" style="39" customWidth="1"/>
    <col min="14602" max="14602" width="24.140625" style="39" customWidth="1"/>
    <col min="14603" max="14843" width="9.140625" style="39" customWidth="1"/>
    <col min="14844" max="14844" width="37" style="39" customWidth="1"/>
    <col min="14845" max="14848" width="16.140625" style="39"/>
    <col min="14849" max="14849" width="5.85546875" style="39" customWidth="1"/>
    <col min="14850" max="14850" width="36.85546875" style="39" customWidth="1"/>
    <col min="14851" max="14851" width="18.28515625" style="39" customWidth="1"/>
    <col min="14852" max="14852" width="12.140625" style="39" customWidth="1"/>
    <col min="14853" max="14854" width="12.85546875" style="39" customWidth="1"/>
    <col min="14855" max="14855" width="14.7109375" style="39" customWidth="1"/>
    <col min="14856" max="14856" width="25" style="39" customWidth="1"/>
    <col min="14857" max="14857" width="49.28515625" style="39" customWidth="1"/>
    <col min="14858" max="14858" width="24.140625" style="39" customWidth="1"/>
    <col min="14859" max="15099" width="9.140625" style="39" customWidth="1"/>
    <col min="15100" max="15100" width="37" style="39" customWidth="1"/>
    <col min="15101" max="15104" width="16.140625" style="39"/>
    <col min="15105" max="15105" width="5.85546875" style="39" customWidth="1"/>
    <col min="15106" max="15106" width="36.85546875" style="39" customWidth="1"/>
    <col min="15107" max="15107" width="18.28515625" style="39" customWidth="1"/>
    <col min="15108" max="15108" width="12.140625" style="39" customWidth="1"/>
    <col min="15109" max="15110" width="12.85546875" style="39" customWidth="1"/>
    <col min="15111" max="15111" width="14.7109375" style="39" customWidth="1"/>
    <col min="15112" max="15112" width="25" style="39" customWidth="1"/>
    <col min="15113" max="15113" width="49.28515625" style="39" customWidth="1"/>
    <col min="15114" max="15114" width="24.140625" style="39" customWidth="1"/>
    <col min="15115" max="15355" width="9.140625" style="39" customWidth="1"/>
    <col min="15356" max="15356" width="37" style="39" customWidth="1"/>
    <col min="15357" max="15360" width="16.140625" style="39"/>
    <col min="15361" max="15361" width="5.85546875" style="39" customWidth="1"/>
    <col min="15362" max="15362" width="36.85546875" style="39" customWidth="1"/>
    <col min="15363" max="15363" width="18.28515625" style="39" customWidth="1"/>
    <col min="15364" max="15364" width="12.140625" style="39" customWidth="1"/>
    <col min="15365" max="15366" width="12.85546875" style="39" customWidth="1"/>
    <col min="15367" max="15367" width="14.7109375" style="39" customWidth="1"/>
    <col min="15368" max="15368" width="25" style="39" customWidth="1"/>
    <col min="15369" max="15369" width="49.28515625" style="39" customWidth="1"/>
    <col min="15370" max="15370" width="24.140625" style="39" customWidth="1"/>
    <col min="15371" max="15611" width="9.140625" style="39" customWidth="1"/>
    <col min="15612" max="15612" width="37" style="39" customWidth="1"/>
    <col min="15613" max="15616" width="16.140625" style="39"/>
    <col min="15617" max="15617" width="5.85546875" style="39" customWidth="1"/>
    <col min="15618" max="15618" width="36.85546875" style="39" customWidth="1"/>
    <col min="15619" max="15619" width="18.28515625" style="39" customWidth="1"/>
    <col min="15620" max="15620" width="12.140625" style="39" customWidth="1"/>
    <col min="15621" max="15622" width="12.85546875" style="39" customWidth="1"/>
    <col min="15623" max="15623" width="14.7109375" style="39" customWidth="1"/>
    <col min="15624" max="15624" width="25" style="39" customWidth="1"/>
    <col min="15625" max="15625" width="49.28515625" style="39" customWidth="1"/>
    <col min="15626" max="15626" width="24.140625" style="39" customWidth="1"/>
    <col min="15627" max="15867" width="9.140625" style="39" customWidth="1"/>
    <col min="15868" max="15868" width="37" style="39" customWidth="1"/>
    <col min="15869" max="15872" width="16.140625" style="39"/>
    <col min="15873" max="15873" width="5.85546875" style="39" customWidth="1"/>
    <col min="15874" max="15874" width="36.85546875" style="39" customWidth="1"/>
    <col min="15875" max="15875" width="18.28515625" style="39" customWidth="1"/>
    <col min="15876" max="15876" width="12.140625" style="39" customWidth="1"/>
    <col min="15877" max="15878" width="12.85546875" style="39" customWidth="1"/>
    <col min="15879" max="15879" width="14.7109375" style="39" customWidth="1"/>
    <col min="15880" max="15880" width="25" style="39" customWidth="1"/>
    <col min="15881" max="15881" width="49.28515625" style="39" customWidth="1"/>
    <col min="15882" max="15882" width="24.140625" style="39" customWidth="1"/>
    <col min="15883" max="16123" width="9.140625" style="39" customWidth="1"/>
    <col min="16124" max="16124" width="37" style="39" customWidth="1"/>
    <col min="16125" max="16128" width="16.140625" style="39"/>
    <col min="16129" max="16129" width="5.85546875" style="39" customWidth="1"/>
    <col min="16130" max="16130" width="36.85546875" style="39" customWidth="1"/>
    <col min="16131" max="16131" width="18.28515625" style="39" customWidth="1"/>
    <col min="16132" max="16132" width="12.140625" style="39" customWidth="1"/>
    <col min="16133" max="16134" width="12.85546875" style="39" customWidth="1"/>
    <col min="16135" max="16135" width="14.7109375" style="39" customWidth="1"/>
    <col min="16136" max="16136" width="25" style="39" customWidth="1"/>
    <col min="16137" max="16137" width="49.28515625" style="39" customWidth="1"/>
    <col min="16138" max="16138" width="24.140625" style="39" customWidth="1"/>
    <col min="16139" max="16379" width="9.140625" style="39" customWidth="1"/>
    <col min="16380" max="16380" width="37" style="39" customWidth="1"/>
    <col min="16381" max="16384" width="16.140625" style="39"/>
  </cols>
  <sheetData>
    <row r="1" spans="1:10" x14ac:dyDescent="0.25">
      <c r="A1" s="36"/>
      <c r="B1" s="36"/>
      <c r="C1" s="36"/>
      <c r="D1" s="36"/>
      <c r="E1" s="36"/>
      <c r="F1" s="37"/>
      <c r="G1" s="37"/>
      <c r="H1" s="36"/>
      <c r="I1" s="37"/>
      <c r="J1" s="38" t="s">
        <v>53</v>
      </c>
    </row>
    <row r="2" spans="1:10" ht="22.5" customHeight="1" x14ac:dyDescent="0.25">
      <c r="A2" s="151" t="s">
        <v>54</v>
      </c>
      <c r="B2" s="151"/>
      <c r="C2" s="151"/>
      <c r="D2" s="151"/>
      <c r="E2" s="151"/>
      <c r="F2" s="151"/>
      <c r="G2" s="151"/>
      <c r="H2" s="152"/>
      <c r="I2" s="152"/>
      <c r="J2" s="152"/>
    </row>
    <row r="3" spans="1:10" ht="37.5" customHeight="1" x14ac:dyDescent="0.25">
      <c r="A3" s="153"/>
      <c r="B3" s="153"/>
      <c r="C3" s="153"/>
      <c r="D3" s="153"/>
      <c r="E3" s="153"/>
      <c r="F3" s="153"/>
      <c r="G3" s="153"/>
      <c r="H3" s="153"/>
      <c r="I3" s="153"/>
      <c r="J3" s="153"/>
    </row>
    <row r="4" spans="1:10" ht="36" customHeight="1" x14ac:dyDescent="0.25">
      <c r="A4" s="154" t="s">
        <v>55</v>
      </c>
      <c r="B4" s="154" t="s">
        <v>56</v>
      </c>
      <c r="C4" s="154" t="s">
        <v>57</v>
      </c>
      <c r="D4" s="156" t="s">
        <v>58</v>
      </c>
      <c r="E4" s="157"/>
      <c r="F4" s="158" t="s">
        <v>59</v>
      </c>
      <c r="G4" s="159"/>
      <c r="H4" s="156" t="s">
        <v>60</v>
      </c>
      <c r="I4" s="157"/>
      <c r="J4" s="154" t="s">
        <v>61</v>
      </c>
    </row>
    <row r="5" spans="1:10" ht="30.75" customHeight="1" x14ac:dyDescent="0.25">
      <c r="A5" s="155"/>
      <c r="B5" s="155"/>
      <c r="C5" s="155"/>
      <c r="D5" s="40" t="s">
        <v>62</v>
      </c>
      <c r="E5" s="40" t="s">
        <v>63</v>
      </c>
      <c r="F5" s="41" t="s">
        <v>64</v>
      </c>
      <c r="G5" s="41" t="s">
        <v>63</v>
      </c>
      <c r="H5" s="40" t="s">
        <v>65</v>
      </c>
      <c r="I5" s="41" t="s">
        <v>66</v>
      </c>
      <c r="J5" s="160"/>
    </row>
    <row r="6" spans="1:10" x14ac:dyDescent="0.25">
      <c r="A6" s="40">
        <v>1</v>
      </c>
      <c r="B6" s="40">
        <v>2</v>
      </c>
      <c r="C6" s="40">
        <v>3</v>
      </c>
      <c r="D6" s="40">
        <v>4</v>
      </c>
      <c r="E6" s="40">
        <v>5</v>
      </c>
      <c r="F6" s="41">
        <v>6</v>
      </c>
      <c r="G6" s="41">
        <v>7</v>
      </c>
      <c r="H6" s="40">
        <v>8</v>
      </c>
      <c r="I6" s="41">
        <v>9</v>
      </c>
      <c r="J6" s="40">
        <v>10</v>
      </c>
    </row>
    <row r="7" spans="1:10" s="42" customFormat="1" ht="25.5" customHeight="1" x14ac:dyDescent="0.3">
      <c r="A7" s="133" t="s">
        <v>67</v>
      </c>
      <c r="B7" s="129"/>
      <c r="C7" s="129"/>
      <c r="D7" s="129"/>
      <c r="E7" s="129"/>
      <c r="F7" s="129"/>
      <c r="G7" s="129"/>
      <c r="H7" s="129"/>
      <c r="I7" s="129"/>
      <c r="J7" s="130"/>
    </row>
    <row r="8" spans="1:10" ht="159" customHeight="1" x14ac:dyDescent="0.25">
      <c r="A8" s="40" t="s">
        <v>68</v>
      </c>
      <c r="B8" s="43" t="s">
        <v>69</v>
      </c>
      <c r="C8" s="44" t="s">
        <v>70</v>
      </c>
      <c r="D8" s="44" t="s">
        <v>71</v>
      </c>
      <c r="E8" s="44" t="s">
        <v>72</v>
      </c>
      <c r="F8" s="44" t="s">
        <v>71</v>
      </c>
      <c r="G8" s="44" t="s">
        <v>72</v>
      </c>
      <c r="H8" s="44" t="s">
        <v>73</v>
      </c>
      <c r="I8" s="41" t="s">
        <v>74</v>
      </c>
      <c r="J8" s="45" t="s">
        <v>75</v>
      </c>
    </row>
    <row r="9" spans="1:10" ht="52.5" customHeight="1" x14ac:dyDescent="0.25">
      <c r="A9" s="46" t="s">
        <v>76</v>
      </c>
      <c r="B9" s="47" t="s">
        <v>77</v>
      </c>
      <c r="C9" s="41" t="s">
        <v>78</v>
      </c>
      <c r="D9" s="40" t="s">
        <v>71</v>
      </c>
      <c r="E9" s="40" t="s">
        <v>72</v>
      </c>
      <c r="F9" s="40" t="s">
        <v>71</v>
      </c>
      <c r="G9" s="40" t="s">
        <v>72</v>
      </c>
      <c r="H9" s="48" t="s">
        <v>79</v>
      </c>
      <c r="I9" s="41" t="s">
        <v>80</v>
      </c>
      <c r="J9" s="45" t="s">
        <v>75</v>
      </c>
    </row>
    <row r="10" spans="1:10" ht="45" customHeight="1" x14ac:dyDescent="0.25">
      <c r="A10" s="46" t="s">
        <v>81</v>
      </c>
      <c r="B10" s="47" t="s">
        <v>82</v>
      </c>
      <c r="C10" s="41" t="s">
        <v>78</v>
      </c>
      <c r="D10" s="40" t="s">
        <v>71</v>
      </c>
      <c r="E10" s="40" t="s">
        <v>72</v>
      </c>
      <c r="F10" s="40" t="s">
        <v>71</v>
      </c>
      <c r="G10" s="40" t="s">
        <v>72</v>
      </c>
      <c r="H10" s="41" t="s">
        <v>83</v>
      </c>
      <c r="I10" s="41" t="s">
        <v>84</v>
      </c>
      <c r="J10" s="45" t="s">
        <v>75</v>
      </c>
    </row>
    <row r="11" spans="1:10" ht="87.75" customHeight="1" x14ac:dyDescent="0.25">
      <c r="A11" s="46" t="s">
        <v>85</v>
      </c>
      <c r="B11" s="47" t="s">
        <v>86</v>
      </c>
      <c r="C11" s="41" t="s">
        <v>78</v>
      </c>
      <c r="D11" s="40" t="s">
        <v>71</v>
      </c>
      <c r="E11" s="40" t="s">
        <v>72</v>
      </c>
      <c r="F11" s="40" t="s">
        <v>71</v>
      </c>
      <c r="G11" s="40" t="s">
        <v>72</v>
      </c>
      <c r="H11" s="41" t="s">
        <v>87</v>
      </c>
      <c r="I11" s="41" t="s">
        <v>88</v>
      </c>
      <c r="J11" s="45" t="s">
        <v>75</v>
      </c>
    </row>
    <row r="12" spans="1:10" ht="151.5" customHeight="1" x14ac:dyDescent="0.25">
      <c r="A12" s="49">
        <v>2</v>
      </c>
      <c r="B12" s="50" t="s">
        <v>89</v>
      </c>
      <c r="C12" s="51" t="s">
        <v>90</v>
      </c>
      <c r="D12" s="44" t="s">
        <v>71</v>
      </c>
      <c r="E12" s="44" t="s">
        <v>72</v>
      </c>
      <c r="F12" s="44" t="s">
        <v>71</v>
      </c>
      <c r="G12" s="44" t="s">
        <v>72</v>
      </c>
      <c r="H12" s="52" t="s">
        <v>91</v>
      </c>
      <c r="I12" s="41" t="s">
        <v>92</v>
      </c>
      <c r="J12" s="53" t="s">
        <v>75</v>
      </c>
    </row>
    <row r="13" spans="1:10" ht="63.75" customHeight="1" x14ac:dyDescent="0.25">
      <c r="A13" s="54" t="s">
        <v>93</v>
      </c>
      <c r="B13" s="55" t="s">
        <v>94</v>
      </c>
      <c r="C13" s="49" t="s">
        <v>95</v>
      </c>
      <c r="D13" s="40" t="s">
        <v>71</v>
      </c>
      <c r="E13" s="40" t="s">
        <v>72</v>
      </c>
      <c r="F13" s="40" t="s">
        <v>71</v>
      </c>
      <c r="G13" s="40" t="s">
        <v>72</v>
      </c>
      <c r="H13" s="56" t="s">
        <v>96</v>
      </c>
      <c r="I13" s="41" t="s">
        <v>97</v>
      </c>
      <c r="J13" s="57" t="s">
        <v>75</v>
      </c>
    </row>
    <row r="14" spans="1:10" ht="76.5" hidden="1" customHeight="1" x14ac:dyDescent="0.25">
      <c r="A14" s="54" t="s">
        <v>98</v>
      </c>
      <c r="B14" s="55" t="s">
        <v>99</v>
      </c>
      <c r="C14" s="49" t="s">
        <v>100</v>
      </c>
      <c r="D14" s="40" t="s">
        <v>71</v>
      </c>
      <c r="E14" s="40" t="s">
        <v>72</v>
      </c>
      <c r="F14" s="40" t="s">
        <v>71</v>
      </c>
      <c r="G14" s="40" t="s">
        <v>72</v>
      </c>
      <c r="H14" s="41" t="s">
        <v>101</v>
      </c>
      <c r="I14" s="41" t="s">
        <v>101</v>
      </c>
      <c r="J14" s="49" t="s">
        <v>102</v>
      </c>
    </row>
    <row r="15" spans="1:10" ht="60.75" customHeight="1" x14ac:dyDescent="0.25">
      <c r="A15" s="54" t="s">
        <v>103</v>
      </c>
      <c r="B15" s="55" t="s">
        <v>104</v>
      </c>
      <c r="C15" s="49" t="s">
        <v>105</v>
      </c>
      <c r="D15" s="40" t="s">
        <v>71</v>
      </c>
      <c r="E15" s="40" t="s">
        <v>72</v>
      </c>
      <c r="F15" s="40" t="s">
        <v>71</v>
      </c>
      <c r="G15" s="40" t="s">
        <v>72</v>
      </c>
      <c r="H15" s="56" t="s">
        <v>96</v>
      </c>
      <c r="I15" s="41" t="s">
        <v>106</v>
      </c>
      <c r="J15" s="53" t="s">
        <v>75</v>
      </c>
    </row>
    <row r="16" spans="1:10" ht="63.75" customHeight="1" x14ac:dyDescent="0.25">
      <c r="A16" s="54" t="s">
        <v>107</v>
      </c>
      <c r="B16" s="55" t="s">
        <v>108</v>
      </c>
      <c r="C16" s="49" t="s">
        <v>78</v>
      </c>
      <c r="D16" s="40" t="s">
        <v>71</v>
      </c>
      <c r="E16" s="40" t="s">
        <v>72</v>
      </c>
      <c r="F16" s="40" t="s">
        <v>71</v>
      </c>
      <c r="G16" s="40" t="s">
        <v>72</v>
      </c>
      <c r="H16" s="56" t="s">
        <v>96</v>
      </c>
      <c r="I16" s="41" t="s">
        <v>109</v>
      </c>
      <c r="J16" s="53" t="s">
        <v>75</v>
      </c>
    </row>
    <row r="17" spans="1:10" ht="54.75" customHeight="1" x14ac:dyDescent="0.25">
      <c r="A17" s="54" t="s">
        <v>110</v>
      </c>
      <c r="B17" s="55" t="s">
        <v>111</v>
      </c>
      <c r="C17" s="49" t="s">
        <v>78</v>
      </c>
      <c r="D17" s="40" t="s">
        <v>71</v>
      </c>
      <c r="E17" s="40" t="s">
        <v>72</v>
      </c>
      <c r="F17" s="40" t="s">
        <v>71</v>
      </c>
      <c r="G17" s="40" t="s">
        <v>72</v>
      </c>
      <c r="H17" s="56" t="s">
        <v>96</v>
      </c>
      <c r="I17" s="58" t="s">
        <v>112</v>
      </c>
      <c r="J17" s="53" t="s">
        <v>113</v>
      </c>
    </row>
    <row r="18" spans="1:10" ht="353.25" customHeight="1" x14ac:dyDescent="0.25">
      <c r="A18" s="49">
        <v>3</v>
      </c>
      <c r="B18" s="50" t="s">
        <v>114</v>
      </c>
      <c r="C18" s="51" t="s">
        <v>115</v>
      </c>
      <c r="D18" s="51" t="s">
        <v>116</v>
      </c>
      <c r="E18" s="51" t="s">
        <v>72</v>
      </c>
      <c r="F18" s="59" t="s">
        <v>117</v>
      </c>
      <c r="G18" s="59" t="s">
        <v>118</v>
      </c>
      <c r="H18" s="60" t="s">
        <v>119</v>
      </c>
      <c r="I18" s="61" t="s">
        <v>120</v>
      </c>
      <c r="J18" s="53" t="s">
        <v>75</v>
      </c>
    </row>
    <row r="19" spans="1:10" ht="38.25" hidden="1" customHeight="1" x14ac:dyDescent="0.25">
      <c r="A19" s="134" t="s">
        <v>121</v>
      </c>
      <c r="B19" s="137" t="s">
        <v>122</v>
      </c>
      <c r="C19" s="49" t="s">
        <v>78</v>
      </c>
      <c r="D19" s="49" t="s">
        <v>117</v>
      </c>
      <c r="E19" s="40" t="s">
        <v>72</v>
      </c>
      <c r="F19" s="41" t="s">
        <v>101</v>
      </c>
      <c r="G19" s="41" t="s">
        <v>101</v>
      </c>
      <c r="H19" s="140" t="s">
        <v>123</v>
      </c>
      <c r="I19" s="140" t="s">
        <v>124</v>
      </c>
      <c r="J19" s="53" t="s">
        <v>75</v>
      </c>
    </row>
    <row r="20" spans="1:10" ht="51" hidden="1" customHeight="1" x14ac:dyDescent="0.25">
      <c r="A20" s="135"/>
      <c r="B20" s="138"/>
      <c r="C20" s="49" t="s">
        <v>125</v>
      </c>
      <c r="D20" s="49" t="s">
        <v>117</v>
      </c>
      <c r="E20" s="40" t="s">
        <v>72</v>
      </c>
      <c r="F20" s="41" t="s">
        <v>101</v>
      </c>
      <c r="G20" s="41" t="s">
        <v>101</v>
      </c>
      <c r="H20" s="141"/>
      <c r="I20" s="143"/>
      <c r="J20" s="53" t="s">
        <v>75</v>
      </c>
    </row>
    <row r="21" spans="1:10" ht="63" hidden="1" customHeight="1" x14ac:dyDescent="0.25">
      <c r="A21" s="135"/>
      <c r="B21" s="138"/>
      <c r="C21" s="49" t="s">
        <v>126</v>
      </c>
      <c r="D21" s="49" t="s">
        <v>117</v>
      </c>
      <c r="E21" s="40" t="s">
        <v>72</v>
      </c>
      <c r="F21" s="41" t="s">
        <v>101</v>
      </c>
      <c r="G21" s="41" t="s">
        <v>101</v>
      </c>
      <c r="H21" s="141"/>
      <c r="I21" s="143"/>
      <c r="J21" s="53" t="s">
        <v>75</v>
      </c>
    </row>
    <row r="22" spans="1:10" ht="64.5" hidden="1" customHeight="1" x14ac:dyDescent="0.25">
      <c r="A22" s="135"/>
      <c r="B22" s="138"/>
      <c r="C22" s="49" t="s">
        <v>127</v>
      </c>
      <c r="D22" s="49" t="s">
        <v>117</v>
      </c>
      <c r="E22" s="40" t="s">
        <v>72</v>
      </c>
      <c r="F22" s="41" t="s">
        <v>101</v>
      </c>
      <c r="G22" s="41" t="s">
        <v>101</v>
      </c>
      <c r="H22" s="141"/>
      <c r="I22" s="143"/>
      <c r="J22" s="53" t="s">
        <v>75</v>
      </c>
    </row>
    <row r="23" spans="1:10" ht="60" hidden="1" customHeight="1" x14ac:dyDescent="0.25">
      <c r="A23" s="135"/>
      <c r="B23" s="138"/>
      <c r="C23" s="49" t="s">
        <v>128</v>
      </c>
      <c r="D23" s="49" t="s">
        <v>117</v>
      </c>
      <c r="E23" s="40" t="s">
        <v>72</v>
      </c>
      <c r="F23" s="41" t="s">
        <v>101</v>
      </c>
      <c r="G23" s="41" t="s">
        <v>101</v>
      </c>
      <c r="H23" s="141"/>
      <c r="I23" s="143"/>
      <c r="J23" s="53" t="s">
        <v>75</v>
      </c>
    </row>
    <row r="24" spans="1:10" ht="47.25" hidden="1" customHeight="1" x14ac:dyDescent="0.25">
      <c r="A24" s="135"/>
      <c r="B24" s="138"/>
      <c r="C24" s="49" t="s">
        <v>129</v>
      </c>
      <c r="D24" s="49" t="s">
        <v>117</v>
      </c>
      <c r="E24" s="40" t="s">
        <v>72</v>
      </c>
      <c r="F24" s="41" t="s">
        <v>101</v>
      </c>
      <c r="G24" s="41" t="s">
        <v>101</v>
      </c>
      <c r="H24" s="141"/>
      <c r="I24" s="143"/>
      <c r="J24" s="53" t="s">
        <v>75</v>
      </c>
    </row>
    <row r="25" spans="1:10" ht="63" hidden="1" customHeight="1" x14ac:dyDescent="0.25">
      <c r="A25" s="136"/>
      <c r="B25" s="139"/>
      <c r="C25" s="49" t="s">
        <v>130</v>
      </c>
      <c r="D25" s="49" t="s">
        <v>117</v>
      </c>
      <c r="E25" s="40" t="s">
        <v>72</v>
      </c>
      <c r="F25" s="41" t="s">
        <v>101</v>
      </c>
      <c r="G25" s="41" t="s">
        <v>101</v>
      </c>
      <c r="H25" s="142"/>
      <c r="I25" s="144"/>
      <c r="J25" s="53" t="s">
        <v>75</v>
      </c>
    </row>
    <row r="26" spans="1:10" ht="36.75" hidden="1" customHeight="1" x14ac:dyDescent="0.25">
      <c r="A26" s="134" t="s">
        <v>131</v>
      </c>
      <c r="B26" s="145" t="s">
        <v>132</v>
      </c>
      <c r="C26" s="49" t="s">
        <v>78</v>
      </c>
      <c r="D26" s="49" t="s">
        <v>117</v>
      </c>
      <c r="E26" s="49" t="s">
        <v>118</v>
      </c>
      <c r="F26" s="49" t="s">
        <v>117</v>
      </c>
      <c r="G26" s="49" t="s">
        <v>118</v>
      </c>
      <c r="H26" s="140" t="s">
        <v>133</v>
      </c>
      <c r="I26" s="148" t="s">
        <v>134</v>
      </c>
      <c r="J26" s="53" t="s">
        <v>75</v>
      </c>
    </row>
    <row r="27" spans="1:10" ht="57" hidden="1" customHeight="1" x14ac:dyDescent="0.25">
      <c r="A27" s="135"/>
      <c r="B27" s="146"/>
      <c r="C27" s="49" t="s">
        <v>125</v>
      </c>
      <c r="D27" s="49" t="s">
        <v>117</v>
      </c>
      <c r="E27" s="49" t="s">
        <v>118</v>
      </c>
      <c r="F27" s="49" t="s">
        <v>117</v>
      </c>
      <c r="G27" s="49" t="s">
        <v>118</v>
      </c>
      <c r="H27" s="141"/>
      <c r="I27" s="149"/>
      <c r="J27" s="53" t="s">
        <v>75</v>
      </c>
    </row>
    <row r="28" spans="1:10" ht="59.25" hidden="1" customHeight="1" x14ac:dyDescent="0.25">
      <c r="A28" s="135"/>
      <c r="B28" s="146"/>
      <c r="C28" s="49" t="s">
        <v>126</v>
      </c>
      <c r="D28" s="49" t="s">
        <v>117</v>
      </c>
      <c r="E28" s="49" t="s">
        <v>118</v>
      </c>
      <c r="F28" s="49" t="s">
        <v>117</v>
      </c>
      <c r="G28" s="49" t="s">
        <v>118</v>
      </c>
      <c r="H28" s="141"/>
      <c r="I28" s="149"/>
      <c r="J28" s="53" t="s">
        <v>75</v>
      </c>
    </row>
    <row r="29" spans="1:10" ht="66" hidden="1" customHeight="1" x14ac:dyDescent="0.25">
      <c r="A29" s="135"/>
      <c r="B29" s="146"/>
      <c r="C29" s="49" t="s">
        <v>127</v>
      </c>
      <c r="D29" s="49" t="s">
        <v>117</v>
      </c>
      <c r="E29" s="49" t="s">
        <v>118</v>
      </c>
      <c r="F29" s="49" t="s">
        <v>117</v>
      </c>
      <c r="G29" s="49" t="s">
        <v>118</v>
      </c>
      <c r="H29" s="141"/>
      <c r="I29" s="149"/>
      <c r="J29" s="53" t="s">
        <v>75</v>
      </c>
    </row>
    <row r="30" spans="1:10" ht="59.25" hidden="1" customHeight="1" x14ac:dyDescent="0.25">
      <c r="A30" s="135"/>
      <c r="B30" s="146"/>
      <c r="C30" s="49" t="s">
        <v>128</v>
      </c>
      <c r="D30" s="49" t="s">
        <v>117</v>
      </c>
      <c r="E30" s="49" t="s">
        <v>118</v>
      </c>
      <c r="F30" s="49" t="s">
        <v>117</v>
      </c>
      <c r="G30" s="49" t="s">
        <v>118</v>
      </c>
      <c r="H30" s="141"/>
      <c r="I30" s="149"/>
      <c r="J30" s="53" t="s">
        <v>75</v>
      </c>
    </row>
    <row r="31" spans="1:10" ht="49.5" hidden="1" customHeight="1" x14ac:dyDescent="0.25">
      <c r="A31" s="135"/>
      <c r="B31" s="146"/>
      <c r="C31" s="49" t="s">
        <v>129</v>
      </c>
      <c r="D31" s="49" t="s">
        <v>117</v>
      </c>
      <c r="E31" s="49" t="s">
        <v>118</v>
      </c>
      <c r="F31" s="49" t="s">
        <v>117</v>
      </c>
      <c r="G31" s="49" t="s">
        <v>118</v>
      </c>
      <c r="H31" s="141"/>
      <c r="I31" s="149"/>
      <c r="J31" s="53" t="s">
        <v>75</v>
      </c>
    </row>
    <row r="32" spans="1:10" ht="58.5" hidden="1" customHeight="1" x14ac:dyDescent="0.25">
      <c r="A32" s="136"/>
      <c r="B32" s="147"/>
      <c r="C32" s="49" t="s">
        <v>130</v>
      </c>
      <c r="D32" s="49" t="s">
        <v>117</v>
      </c>
      <c r="E32" s="49" t="s">
        <v>118</v>
      </c>
      <c r="F32" s="49" t="s">
        <v>117</v>
      </c>
      <c r="G32" s="49" t="s">
        <v>118</v>
      </c>
      <c r="H32" s="141"/>
      <c r="I32" s="150"/>
      <c r="J32" s="53" t="s">
        <v>75</v>
      </c>
    </row>
    <row r="33" spans="1:10" ht="63.75" hidden="1" customHeight="1" x14ac:dyDescent="0.25">
      <c r="A33" s="54" t="s">
        <v>135</v>
      </c>
      <c r="B33" s="55" t="s">
        <v>136</v>
      </c>
      <c r="C33" s="49" t="s">
        <v>78</v>
      </c>
      <c r="D33" s="40" t="s">
        <v>71</v>
      </c>
      <c r="E33" s="40" t="s">
        <v>72</v>
      </c>
      <c r="F33" s="40" t="s">
        <v>71</v>
      </c>
      <c r="G33" s="40" t="s">
        <v>72</v>
      </c>
      <c r="H33" s="142"/>
      <c r="I33" s="41" t="s">
        <v>137</v>
      </c>
      <c r="J33" s="53" t="s">
        <v>75</v>
      </c>
    </row>
    <row r="34" spans="1:10" ht="119.25" hidden="1" customHeight="1" x14ac:dyDescent="0.25">
      <c r="A34" s="54" t="s">
        <v>138</v>
      </c>
      <c r="B34" s="55" t="s">
        <v>139</v>
      </c>
      <c r="C34" s="49" t="s">
        <v>105</v>
      </c>
      <c r="D34" s="49" t="s">
        <v>117</v>
      </c>
      <c r="E34" s="49" t="s">
        <v>118</v>
      </c>
      <c r="F34" s="49" t="s">
        <v>117</v>
      </c>
      <c r="G34" s="49" t="s">
        <v>118</v>
      </c>
      <c r="H34" s="49" t="s">
        <v>140</v>
      </c>
      <c r="I34" s="41" t="s">
        <v>141</v>
      </c>
      <c r="J34" s="53" t="s">
        <v>75</v>
      </c>
    </row>
    <row r="35" spans="1:10" ht="318.75" hidden="1" customHeight="1" x14ac:dyDescent="0.25">
      <c r="A35" s="54" t="s">
        <v>142</v>
      </c>
      <c r="B35" s="55" t="s">
        <v>143</v>
      </c>
      <c r="C35" s="49" t="s">
        <v>105</v>
      </c>
      <c r="D35" s="40" t="s">
        <v>71</v>
      </c>
      <c r="E35" s="40" t="s">
        <v>72</v>
      </c>
      <c r="F35" s="40" t="s">
        <v>71</v>
      </c>
      <c r="G35" s="40" t="s">
        <v>72</v>
      </c>
      <c r="H35" s="49" t="s">
        <v>123</v>
      </c>
      <c r="I35" s="41" t="s">
        <v>144</v>
      </c>
      <c r="J35" s="53" t="s">
        <v>75</v>
      </c>
    </row>
    <row r="36" spans="1:10" ht="172.5" customHeight="1" x14ac:dyDescent="0.25">
      <c r="A36" s="62">
        <v>4</v>
      </c>
      <c r="B36" s="50" t="s">
        <v>145</v>
      </c>
      <c r="C36" s="49"/>
      <c r="D36" s="44" t="s">
        <v>71</v>
      </c>
      <c r="E36" s="44" t="s">
        <v>146</v>
      </c>
      <c r="F36" s="44" t="s">
        <v>71</v>
      </c>
      <c r="G36" s="44" t="s">
        <v>72</v>
      </c>
      <c r="H36" s="49" t="s">
        <v>147</v>
      </c>
      <c r="I36" s="41" t="s">
        <v>148</v>
      </c>
      <c r="J36" s="40" t="s">
        <v>149</v>
      </c>
    </row>
    <row r="37" spans="1:10" ht="63" hidden="1" customHeight="1" x14ac:dyDescent="0.25">
      <c r="A37" s="54" t="s">
        <v>150</v>
      </c>
      <c r="B37" s="55" t="s">
        <v>151</v>
      </c>
      <c r="C37" s="49" t="s">
        <v>78</v>
      </c>
      <c r="D37" s="40" t="s">
        <v>71</v>
      </c>
      <c r="E37" s="40" t="s">
        <v>72</v>
      </c>
      <c r="F37" s="40" t="s">
        <v>71</v>
      </c>
      <c r="G37" s="40" t="s">
        <v>72</v>
      </c>
      <c r="H37" s="49" t="s">
        <v>152</v>
      </c>
      <c r="I37" s="41" t="s">
        <v>153</v>
      </c>
      <c r="J37" s="53" t="s">
        <v>75</v>
      </c>
    </row>
    <row r="38" spans="1:10" ht="138.75" hidden="1" customHeight="1" x14ac:dyDescent="0.25">
      <c r="A38" s="54" t="s">
        <v>154</v>
      </c>
      <c r="B38" s="55" t="s">
        <v>155</v>
      </c>
      <c r="C38" s="49" t="s">
        <v>78</v>
      </c>
      <c r="D38" s="40" t="s">
        <v>71</v>
      </c>
      <c r="E38" s="40" t="s">
        <v>72</v>
      </c>
      <c r="F38" s="40" t="s">
        <v>71</v>
      </c>
      <c r="G38" s="40" t="s">
        <v>72</v>
      </c>
      <c r="H38" s="49" t="s">
        <v>156</v>
      </c>
      <c r="I38" s="41" t="s">
        <v>157</v>
      </c>
      <c r="J38" s="53" t="s">
        <v>75</v>
      </c>
    </row>
    <row r="39" spans="1:10" ht="126" hidden="1" customHeight="1" x14ac:dyDescent="0.25">
      <c r="A39" s="54" t="s">
        <v>158</v>
      </c>
      <c r="B39" s="55" t="s">
        <v>159</v>
      </c>
      <c r="C39" s="49" t="s">
        <v>78</v>
      </c>
      <c r="D39" s="40" t="s">
        <v>71</v>
      </c>
      <c r="E39" s="40" t="s">
        <v>72</v>
      </c>
      <c r="F39" s="40" t="s">
        <v>71</v>
      </c>
      <c r="G39" s="40" t="s">
        <v>72</v>
      </c>
      <c r="H39" s="49" t="s">
        <v>160</v>
      </c>
      <c r="I39" s="41" t="s">
        <v>161</v>
      </c>
      <c r="J39" s="40" t="s">
        <v>149</v>
      </c>
    </row>
    <row r="40" spans="1:10" ht="90" hidden="1" customHeight="1" x14ac:dyDescent="0.25">
      <c r="A40" s="54" t="s">
        <v>162</v>
      </c>
      <c r="B40" s="50" t="s">
        <v>163</v>
      </c>
      <c r="C40" s="49" t="s">
        <v>78</v>
      </c>
      <c r="D40" s="44" t="s">
        <v>164</v>
      </c>
      <c r="E40" s="44" t="s">
        <v>146</v>
      </c>
      <c r="F40" s="59" t="s">
        <v>164</v>
      </c>
      <c r="G40" s="59" t="s">
        <v>146</v>
      </c>
      <c r="H40" s="49" t="s">
        <v>101</v>
      </c>
      <c r="I40" s="41" t="s">
        <v>101</v>
      </c>
      <c r="J40" s="40" t="s">
        <v>165</v>
      </c>
    </row>
    <row r="41" spans="1:10" ht="51" hidden="1" customHeight="1" x14ac:dyDescent="0.25">
      <c r="A41" s="54" t="s">
        <v>166</v>
      </c>
      <c r="B41" s="63" t="s">
        <v>167</v>
      </c>
      <c r="C41" s="49" t="s">
        <v>78</v>
      </c>
      <c r="D41" s="40" t="s">
        <v>164</v>
      </c>
      <c r="E41" s="40" t="s">
        <v>146</v>
      </c>
      <c r="F41" s="41" t="s">
        <v>164</v>
      </c>
      <c r="G41" s="41" t="s">
        <v>146</v>
      </c>
      <c r="H41" s="49" t="s">
        <v>101</v>
      </c>
      <c r="I41" s="41" t="s">
        <v>101</v>
      </c>
      <c r="J41" s="40"/>
    </row>
    <row r="42" spans="1:10" ht="60.75" hidden="1" customHeight="1" x14ac:dyDescent="0.25">
      <c r="A42" s="54" t="s">
        <v>168</v>
      </c>
      <c r="B42" s="63" t="s">
        <v>169</v>
      </c>
      <c r="C42" s="49" t="s">
        <v>78</v>
      </c>
      <c r="D42" s="40" t="s">
        <v>164</v>
      </c>
      <c r="E42" s="40" t="s">
        <v>146</v>
      </c>
      <c r="F42" s="41" t="s">
        <v>164</v>
      </c>
      <c r="G42" s="41" t="s">
        <v>146</v>
      </c>
      <c r="H42" s="49" t="s">
        <v>101</v>
      </c>
      <c r="I42" s="41" t="s">
        <v>101</v>
      </c>
      <c r="J42" s="40"/>
    </row>
    <row r="43" spans="1:10" ht="174.75" customHeight="1" x14ac:dyDescent="0.25">
      <c r="A43" s="54" t="s">
        <v>170</v>
      </c>
      <c r="B43" s="64" t="s">
        <v>171</v>
      </c>
      <c r="C43" s="49" t="s">
        <v>172</v>
      </c>
      <c r="D43" s="44" t="s">
        <v>71</v>
      </c>
      <c r="E43" s="44" t="s">
        <v>72</v>
      </c>
      <c r="F43" s="44" t="s">
        <v>71</v>
      </c>
      <c r="G43" s="44" t="s">
        <v>72</v>
      </c>
      <c r="H43" s="41" t="s">
        <v>173</v>
      </c>
      <c r="I43" s="41" t="s">
        <v>174</v>
      </c>
      <c r="J43" s="53" t="s">
        <v>75</v>
      </c>
    </row>
    <row r="44" spans="1:10" ht="126.75" customHeight="1" x14ac:dyDescent="0.25">
      <c r="A44" s="54" t="s">
        <v>175</v>
      </c>
      <c r="B44" s="50" t="s">
        <v>176</v>
      </c>
      <c r="C44" s="65" t="s">
        <v>177</v>
      </c>
      <c r="D44" s="44" t="s">
        <v>71</v>
      </c>
      <c r="E44" s="44" t="s">
        <v>72</v>
      </c>
      <c r="F44" s="44" t="s">
        <v>71</v>
      </c>
      <c r="G44" s="44" t="s">
        <v>72</v>
      </c>
      <c r="H44" s="41" t="s">
        <v>178</v>
      </c>
      <c r="I44" s="41" t="s">
        <v>179</v>
      </c>
      <c r="J44" s="53" t="s">
        <v>113</v>
      </c>
    </row>
    <row r="45" spans="1:10" ht="72" hidden="1" customHeight="1" x14ac:dyDescent="0.25">
      <c r="A45" s="54"/>
      <c r="B45" s="66" t="s">
        <v>180</v>
      </c>
      <c r="C45" s="65" t="s">
        <v>181</v>
      </c>
      <c r="D45" s="44" t="s">
        <v>164</v>
      </c>
      <c r="E45" s="44" t="s">
        <v>146</v>
      </c>
      <c r="F45" s="44" t="s">
        <v>164</v>
      </c>
      <c r="G45" s="44" t="s">
        <v>146</v>
      </c>
      <c r="H45" s="49" t="s">
        <v>101</v>
      </c>
      <c r="I45" s="49" t="s">
        <v>101</v>
      </c>
      <c r="J45" s="41" t="s">
        <v>182</v>
      </c>
    </row>
    <row r="46" spans="1:10" ht="124.5" customHeight="1" x14ac:dyDescent="0.25">
      <c r="A46" s="54" t="s">
        <v>183</v>
      </c>
      <c r="B46" s="64" t="s">
        <v>184</v>
      </c>
      <c r="C46" s="65" t="s">
        <v>185</v>
      </c>
      <c r="D46" s="44" t="s">
        <v>71</v>
      </c>
      <c r="E46" s="44" t="s">
        <v>72</v>
      </c>
      <c r="F46" s="44" t="s">
        <v>71</v>
      </c>
      <c r="G46" s="44" t="s">
        <v>72</v>
      </c>
      <c r="H46" s="67" t="s">
        <v>186</v>
      </c>
      <c r="I46" s="49" t="s">
        <v>187</v>
      </c>
      <c r="J46" s="41" t="s">
        <v>188</v>
      </c>
    </row>
    <row r="47" spans="1:10" ht="129.75" customHeight="1" x14ac:dyDescent="0.25">
      <c r="A47" s="54" t="s">
        <v>189</v>
      </c>
      <c r="B47" s="50" t="s">
        <v>190</v>
      </c>
      <c r="C47" s="49" t="s">
        <v>177</v>
      </c>
      <c r="D47" s="44" t="s">
        <v>71</v>
      </c>
      <c r="E47" s="44" t="s">
        <v>72</v>
      </c>
      <c r="F47" s="44" t="s">
        <v>71</v>
      </c>
      <c r="G47" s="44" t="s">
        <v>72</v>
      </c>
      <c r="H47" s="41" t="s">
        <v>191</v>
      </c>
      <c r="I47" s="41" t="s">
        <v>192</v>
      </c>
      <c r="J47" s="53" t="s">
        <v>75</v>
      </c>
    </row>
    <row r="48" spans="1:10" ht="120" x14ac:dyDescent="0.25">
      <c r="A48" s="54" t="s">
        <v>193</v>
      </c>
      <c r="B48" s="64" t="s">
        <v>194</v>
      </c>
      <c r="C48" s="49" t="s">
        <v>105</v>
      </c>
      <c r="D48" s="44" t="s">
        <v>71</v>
      </c>
      <c r="E48" s="44" t="s">
        <v>72</v>
      </c>
      <c r="F48" s="44" t="s">
        <v>71</v>
      </c>
      <c r="G48" s="44" t="s">
        <v>72</v>
      </c>
      <c r="H48" s="49" t="s">
        <v>195</v>
      </c>
      <c r="I48" s="41" t="s">
        <v>196</v>
      </c>
      <c r="J48" s="53" t="s">
        <v>75</v>
      </c>
    </row>
    <row r="49" spans="1:10" ht="158.25" customHeight="1" x14ac:dyDescent="0.25">
      <c r="A49" s="54" t="s">
        <v>197</v>
      </c>
      <c r="B49" s="68" t="s">
        <v>198</v>
      </c>
      <c r="C49" s="49" t="s">
        <v>199</v>
      </c>
      <c r="D49" s="44" t="s">
        <v>71</v>
      </c>
      <c r="E49" s="44" t="s">
        <v>72</v>
      </c>
      <c r="F49" s="44" t="s">
        <v>71</v>
      </c>
      <c r="G49" s="44" t="s">
        <v>72</v>
      </c>
      <c r="H49" s="41" t="s">
        <v>200</v>
      </c>
      <c r="I49" s="41" t="s">
        <v>201</v>
      </c>
      <c r="J49" s="49" t="s">
        <v>75</v>
      </c>
    </row>
    <row r="50" spans="1:10" s="69" customFormat="1" ht="135" customHeight="1" x14ac:dyDescent="0.3">
      <c r="A50" s="49">
        <v>13</v>
      </c>
      <c r="B50" s="50" t="s">
        <v>202</v>
      </c>
      <c r="C50" s="49" t="s">
        <v>199</v>
      </c>
      <c r="D50" s="44" t="s">
        <v>71</v>
      </c>
      <c r="E50" s="44" t="s">
        <v>72</v>
      </c>
      <c r="F50" s="44" t="s">
        <v>71</v>
      </c>
      <c r="G50" s="44" t="s">
        <v>72</v>
      </c>
      <c r="H50" s="41" t="s">
        <v>203</v>
      </c>
      <c r="I50" s="41" t="s">
        <v>204</v>
      </c>
      <c r="J50" s="49" t="s">
        <v>75</v>
      </c>
    </row>
    <row r="51" spans="1:10" s="42" customFormat="1" ht="29.25" customHeight="1" x14ac:dyDescent="0.3">
      <c r="A51" s="128" t="s">
        <v>205</v>
      </c>
      <c r="B51" s="129"/>
      <c r="C51" s="129"/>
      <c r="D51" s="129"/>
      <c r="E51" s="129"/>
      <c r="F51" s="129"/>
      <c r="G51" s="129"/>
      <c r="H51" s="129"/>
      <c r="I51" s="129"/>
      <c r="J51" s="130"/>
    </row>
    <row r="52" spans="1:10" ht="108" x14ac:dyDescent="0.25">
      <c r="A52" s="49">
        <v>12</v>
      </c>
      <c r="B52" s="70" t="s">
        <v>206</v>
      </c>
      <c r="C52" s="49" t="s">
        <v>207</v>
      </c>
      <c r="D52" s="44" t="s">
        <v>71</v>
      </c>
      <c r="E52" s="44" t="s">
        <v>72</v>
      </c>
      <c r="F52" s="44" t="s">
        <v>71</v>
      </c>
      <c r="G52" s="44" t="s">
        <v>72</v>
      </c>
      <c r="H52" s="60" t="s">
        <v>208</v>
      </c>
      <c r="I52" s="41" t="s">
        <v>209</v>
      </c>
      <c r="J52" s="49" t="s">
        <v>75</v>
      </c>
    </row>
    <row r="53" spans="1:10" ht="72" hidden="1" x14ac:dyDescent="0.25">
      <c r="A53" s="54" t="s">
        <v>210</v>
      </c>
      <c r="B53" s="63" t="s">
        <v>211</v>
      </c>
      <c r="C53" s="49" t="s">
        <v>212</v>
      </c>
      <c r="D53" s="40" t="s">
        <v>71</v>
      </c>
      <c r="E53" s="40" t="s">
        <v>72</v>
      </c>
      <c r="F53" s="40" t="s">
        <v>71</v>
      </c>
      <c r="G53" s="40" t="s">
        <v>72</v>
      </c>
      <c r="H53" s="49" t="s">
        <v>213</v>
      </c>
      <c r="I53" s="41" t="s">
        <v>214</v>
      </c>
      <c r="J53" s="49" t="s">
        <v>75</v>
      </c>
    </row>
    <row r="54" spans="1:10" ht="60" hidden="1" x14ac:dyDescent="0.25">
      <c r="A54" s="54" t="s">
        <v>215</v>
      </c>
      <c r="B54" s="63" t="s">
        <v>216</v>
      </c>
      <c r="C54" s="49" t="s">
        <v>217</v>
      </c>
      <c r="D54" s="40" t="s">
        <v>71</v>
      </c>
      <c r="E54" s="40" t="s">
        <v>72</v>
      </c>
      <c r="F54" s="40" t="s">
        <v>71</v>
      </c>
      <c r="G54" s="40" t="s">
        <v>72</v>
      </c>
      <c r="H54" s="49" t="s">
        <v>218</v>
      </c>
      <c r="I54" s="41" t="s">
        <v>219</v>
      </c>
      <c r="J54" s="49" t="s">
        <v>75</v>
      </c>
    </row>
    <row r="55" spans="1:10" ht="99.75" hidden="1" customHeight="1" x14ac:dyDescent="0.25">
      <c r="A55" s="54" t="s">
        <v>220</v>
      </c>
      <c r="B55" s="55" t="s">
        <v>221</v>
      </c>
      <c r="C55" s="49" t="s">
        <v>78</v>
      </c>
      <c r="D55" s="40" t="s">
        <v>71</v>
      </c>
      <c r="E55" s="40" t="s">
        <v>72</v>
      </c>
      <c r="F55" s="40" t="s">
        <v>71</v>
      </c>
      <c r="G55" s="40" t="s">
        <v>72</v>
      </c>
      <c r="H55" s="49" t="s">
        <v>222</v>
      </c>
      <c r="I55" s="41" t="s">
        <v>223</v>
      </c>
      <c r="J55" s="49" t="s">
        <v>75</v>
      </c>
    </row>
    <row r="56" spans="1:10" ht="63.75" customHeight="1" x14ac:dyDescent="0.25">
      <c r="A56" s="49">
        <v>13</v>
      </c>
      <c r="B56" s="70" t="s">
        <v>224</v>
      </c>
      <c r="C56" s="51" t="s">
        <v>225</v>
      </c>
      <c r="D56" s="44" t="s">
        <v>71</v>
      </c>
      <c r="E56" s="44" t="s">
        <v>72</v>
      </c>
      <c r="F56" s="44" t="s">
        <v>71</v>
      </c>
      <c r="G56" s="44" t="s">
        <v>72</v>
      </c>
      <c r="H56" s="49" t="s">
        <v>226</v>
      </c>
      <c r="I56" s="41" t="s">
        <v>227</v>
      </c>
      <c r="J56" s="49" t="s">
        <v>228</v>
      </c>
    </row>
    <row r="57" spans="1:10" ht="120" hidden="1" x14ac:dyDescent="0.25">
      <c r="A57" s="54" t="s">
        <v>229</v>
      </c>
      <c r="B57" s="63" t="s">
        <v>230</v>
      </c>
      <c r="C57" s="49" t="s">
        <v>105</v>
      </c>
      <c r="D57" s="40" t="s">
        <v>71</v>
      </c>
      <c r="E57" s="40" t="s">
        <v>72</v>
      </c>
      <c r="F57" s="40" t="s">
        <v>71</v>
      </c>
      <c r="G57" s="40" t="s">
        <v>72</v>
      </c>
      <c r="H57" s="49" t="s">
        <v>231</v>
      </c>
      <c r="I57" s="41" t="s">
        <v>232</v>
      </c>
      <c r="J57" s="49" t="s">
        <v>228</v>
      </c>
    </row>
    <row r="58" spans="1:10" ht="40.5" customHeight="1" x14ac:dyDescent="0.25">
      <c r="A58" s="49">
        <v>14</v>
      </c>
      <c r="B58" s="70" t="s">
        <v>233</v>
      </c>
      <c r="C58" s="51" t="s">
        <v>234</v>
      </c>
      <c r="D58" s="44" t="s">
        <v>71</v>
      </c>
      <c r="E58" s="44" t="s">
        <v>72</v>
      </c>
      <c r="F58" s="44" t="s">
        <v>71</v>
      </c>
      <c r="G58" s="44" t="s">
        <v>72</v>
      </c>
      <c r="H58" s="49" t="s">
        <v>235</v>
      </c>
      <c r="I58" s="41" t="s">
        <v>236</v>
      </c>
      <c r="J58" s="53" t="s">
        <v>75</v>
      </c>
    </row>
    <row r="59" spans="1:10" ht="168" hidden="1" x14ac:dyDescent="0.25">
      <c r="A59" s="54" t="s">
        <v>237</v>
      </c>
      <c r="B59" s="63" t="s">
        <v>238</v>
      </c>
      <c r="C59" s="65" t="s">
        <v>239</v>
      </c>
      <c r="D59" s="40" t="s">
        <v>71</v>
      </c>
      <c r="E59" s="40" t="s">
        <v>72</v>
      </c>
      <c r="F59" s="40" t="s">
        <v>71</v>
      </c>
      <c r="G59" s="40" t="s">
        <v>72</v>
      </c>
      <c r="H59" s="49" t="s">
        <v>240</v>
      </c>
      <c r="I59" s="41" t="s">
        <v>236</v>
      </c>
      <c r="J59" s="53" t="s">
        <v>75</v>
      </c>
    </row>
    <row r="60" spans="1:10" ht="84" hidden="1" x14ac:dyDescent="0.25">
      <c r="A60" s="54" t="s">
        <v>237</v>
      </c>
      <c r="B60" s="63" t="s">
        <v>241</v>
      </c>
      <c r="C60" s="49" t="s">
        <v>239</v>
      </c>
      <c r="D60" s="40" t="s">
        <v>164</v>
      </c>
      <c r="E60" s="40" t="s">
        <v>146</v>
      </c>
      <c r="F60" s="41" t="s">
        <v>242</v>
      </c>
      <c r="G60" s="40" t="s">
        <v>146</v>
      </c>
      <c r="H60" s="49" t="s">
        <v>243</v>
      </c>
      <c r="I60" s="41" t="s">
        <v>244</v>
      </c>
      <c r="J60" s="53" t="s">
        <v>75</v>
      </c>
    </row>
    <row r="61" spans="1:10" ht="60" x14ac:dyDescent="0.25">
      <c r="A61" s="54" t="s">
        <v>245</v>
      </c>
      <c r="B61" s="70" t="s">
        <v>246</v>
      </c>
      <c r="C61" s="51" t="s">
        <v>247</v>
      </c>
      <c r="D61" s="44" t="s">
        <v>71</v>
      </c>
      <c r="E61" s="44" t="s">
        <v>72</v>
      </c>
      <c r="F61" s="44" t="s">
        <v>71</v>
      </c>
      <c r="G61" s="44" t="s">
        <v>72</v>
      </c>
      <c r="H61" s="49" t="s">
        <v>226</v>
      </c>
      <c r="I61" s="41" t="s">
        <v>248</v>
      </c>
      <c r="J61" s="41" t="s">
        <v>249</v>
      </c>
    </row>
    <row r="62" spans="1:10" ht="72" hidden="1" x14ac:dyDescent="0.25">
      <c r="A62" s="54" t="s">
        <v>250</v>
      </c>
      <c r="B62" s="63" t="s">
        <v>251</v>
      </c>
      <c r="C62" s="49" t="s">
        <v>95</v>
      </c>
      <c r="D62" s="40" t="s">
        <v>71</v>
      </c>
      <c r="E62" s="40" t="s">
        <v>72</v>
      </c>
      <c r="F62" s="40" t="s">
        <v>71</v>
      </c>
      <c r="G62" s="40" t="s">
        <v>72</v>
      </c>
      <c r="H62" s="49" t="s">
        <v>252</v>
      </c>
      <c r="I62" s="41" t="s">
        <v>253</v>
      </c>
      <c r="J62" s="41" t="s">
        <v>254</v>
      </c>
    </row>
    <row r="63" spans="1:10" ht="60" x14ac:dyDescent="0.25">
      <c r="A63" s="54" t="s">
        <v>255</v>
      </c>
      <c r="B63" s="70" t="s">
        <v>256</v>
      </c>
      <c r="C63" s="51" t="s">
        <v>257</v>
      </c>
      <c r="D63" s="44" t="s">
        <v>71</v>
      </c>
      <c r="E63" s="44" t="s">
        <v>72</v>
      </c>
      <c r="F63" s="44" t="s">
        <v>71</v>
      </c>
      <c r="G63" s="44" t="s">
        <v>72</v>
      </c>
      <c r="H63" s="49" t="s">
        <v>226</v>
      </c>
      <c r="I63" s="41" t="s">
        <v>248</v>
      </c>
      <c r="J63" s="41" t="s">
        <v>258</v>
      </c>
    </row>
    <row r="64" spans="1:10" ht="84" hidden="1" x14ac:dyDescent="0.25">
      <c r="A64" s="54" t="s">
        <v>259</v>
      </c>
      <c r="B64" s="63" t="s">
        <v>260</v>
      </c>
      <c r="C64" s="49" t="s">
        <v>100</v>
      </c>
      <c r="D64" s="40" t="s">
        <v>71</v>
      </c>
      <c r="E64" s="40" t="s">
        <v>72</v>
      </c>
      <c r="F64" s="40" t="s">
        <v>71</v>
      </c>
      <c r="G64" s="40" t="s">
        <v>72</v>
      </c>
      <c r="H64" s="49" t="s">
        <v>261</v>
      </c>
      <c r="I64" s="41" t="s">
        <v>262</v>
      </c>
      <c r="J64" s="41" t="s">
        <v>263</v>
      </c>
    </row>
    <row r="65" spans="1:10" ht="60" x14ac:dyDescent="0.25">
      <c r="A65" s="54" t="s">
        <v>264</v>
      </c>
      <c r="B65" s="70" t="s">
        <v>265</v>
      </c>
      <c r="C65" s="51" t="s">
        <v>266</v>
      </c>
      <c r="D65" s="44" t="s">
        <v>71</v>
      </c>
      <c r="E65" s="44" t="s">
        <v>72</v>
      </c>
      <c r="F65" s="44" t="s">
        <v>71</v>
      </c>
      <c r="G65" s="44" t="s">
        <v>72</v>
      </c>
      <c r="H65" s="49" t="s">
        <v>226</v>
      </c>
      <c r="I65" s="41" t="s">
        <v>267</v>
      </c>
      <c r="J65" s="41" t="s">
        <v>268</v>
      </c>
    </row>
    <row r="66" spans="1:10" ht="48" hidden="1" x14ac:dyDescent="0.25">
      <c r="A66" s="54" t="s">
        <v>269</v>
      </c>
      <c r="B66" s="63" t="s">
        <v>270</v>
      </c>
      <c r="C66" s="49" t="s">
        <v>271</v>
      </c>
      <c r="D66" s="40" t="s">
        <v>71</v>
      </c>
      <c r="E66" s="40" t="s">
        <v>72</v>
      </c>
      <c r="F66" s="40" t="s">
        <v>71</v>
      </c>
      <c r="G66" s="40" t="s">
        <v>72</v>
      </c>
      <c r="H66" s="49" t="s">
        <v>272</v>
      </c>
      <c r="I66" s="41" t="s">
        <v>273</v>
      </c>
      <c r="J66" s="41" t="s">
        <v>268</v>
      </c>
    </row>
    <row r="67" spans="1:10" ht="96" x14ac:dyDescent="0.25">
      <c r="A67" s="54" t="s">
        <v>274</v>
      </c>
      <c r="B67" s="70" t="s">
        <v>275</v>
      </c>
      <c r="C67" s="49" t="s">
        <v>276</v>
      </c>
      <c r="D67" s="44" t="s">
        <v>71</v>
      </c>
      <c r="E67" s="44" t="s">
        <v>72</v>
      </c>
      <c r="F67" s="44" t="s">
        <v>71</v>
      </c>
      <c r="G67" s="44" t="s">
        <v>72</v>
      </c>
      <c r="H67" s="41" t="s">
        <v>277</v>
      </c>
      <c r="I67" s="41" t="s">
        <v>278</v>
      </c>
      <c r="J67" s="53" t="s">
        <v>75</v>
      </c>
    </row>
    <row r="68" spans="1:10" ht="36" hidden="1" x14ac:dyDescent="0.25">
      <c r="A68" s="54" t="s">
        <v>279</v>
      </c>
      <c r="B68" s="63" t="s">
        <v>280</v>
      </c>
      <c r="C68" s="49" t="s">
        <v>239</v>
      </c>
      <c r="D68" s="49" t="s">
        <v>164</v>
      </c>
      <c r="E68" s="49" t="s">
        <v>146</v>
      </c>
      <c r="F68" s="41" t="s">
        <v>281</v>
      </c>
      <c r="G68" s="41" t="s">
        <v>282</v>
      </c>
      <c r="H68" s="49" t="s">
        <v>283</v>
      </c>
      <c r="I68" s="41" t="s">
        <v>284</v>
      </c>
      <c r="J68" s="53" t="s">
        <v>285</v>
      </c>
    </row>
    <row r="69" spans="1:10" ht="120" hidden="1" x14ac:dyDescent="0.25">
      <c r="A69" s="54" t="s">
        <v>286</v>
      </c>
      <c r="B69" s="63" t="s">
        <v>287</v>
      </c>
      <c r="C69" s="49" t="s">
        <v>288</v>
      </c>
      <c r="D69" s="40" t="s">
        <v>71</v>
      </c>
      <c r="E69" s="40" t="s">
        <v>72</v>
      </c>
      <c r="F69" s="40" t="s">
        <v>71</v>
      </c>
      <c r="G69" s="40" t="s">
        <v>72</v>
      </c>
      <c r="H69" s="49" t="s">
        <v>101</v>
      </c>
      <c r="I69" s="49" t="s">
        <v>101</v>
      </c>
      <c r="J69" s="41" t="s">
        <v>289</v>
      </c>
    </row>
    <row r="70" spans="1:10" ht="72" hidden="1" x14ac:dyDescent="0.25">
      <c r="A70" s="54" t="s">
        <v>290</v>
      </c>
      <c r="B70" s="63" t="s">
        <v>291</v>
      </c>
      <c r="C70" s="49" t="s">
        <v>239</v>
      </c>
      <c r="D70" s="40" t="s">
        <v>71</v>
      </c>
      <c r="E70" s="40" t="s">
        <v>72</v>
      </c>
      <c r="F70" s="40" t="s">
        <v>71</v>
      </c>
      <c r="G70" s="40" t="s">
        <v>72</v>
      </c>
      <c r="H70" s="49" t="s">
        <v>292</v>
      </c>
      <c r="I70" s="41" t="s">
        <v>293</v>
      </c>
      <c r="J70" s="53" t="s">
        <v>113</v>
      </c>
    </row>
    <row r="71" spans="1:10" ht="60" hidden="1" x14ac:dyDescent="0.25">
      <c r="A71" s="54" t="s">
        <v>294</v>
      </c>
      <c r="B71" s="63" t="s">
        <v>295</v>
      </c>
      <c r="C71" s="49" t="s">
        <v>239</v>
      </c>
      <c r="D71" s="40" t="s">
        <v>71</v>
      </c>
      <c r="E71" s="40" t="s">
        <v>72</v>
      </c>
      <c r="F71" s="40" t="s">
        <v>71</v>
      </c>
      <c r="G71" s="40" t="s">
        <v>72</v>
      </c>
      <c r="H71" s="49" t="s">
        <v>296</v>
      </c>
      <c r="I71" s="41" t="s">
        <v>297</v>
      </c>
      <c r="J71" s="53" t="s">
        <v>75</v>
      </c>
    </row>
    <row r="72" spans="1:10" ht="53.25" hidden="1" customHeight="1" x14ac:dyDescent="0.25">
      <c r="A72" s="49">
        <v>19</v>
      </c>
      <c r="B72" s="50" t="s">
        <v>298</v>
      </c>
      <c r="C72" s="49"/>
      <c r="D72" s="51" t="s">
        <v>299</v>
      </c>
      <c r="E72" s="51" t="s">
        <v>146</v>
      </c>
      <c r="F72" s="59" t="s">
        <v>299</v>
      </c>
      <c r="G72" s="59" t="s">
        <v>146</v>
      </c>
      <c r="H72" s="71" t="s">
        <v>226</v>
      </c>
      <c r="I72" s="41" t="s">
        <v>300</v>
      </c>
      <c r="J72" s="53" t="s">
        <v>75</v>
      </c>
    </row>
    <row r="73" spans="1:10" ht="36" hidden="1" x14ac:dyDescent="0.25">
      <c r="A73" s="54" t="s">
        <v>301</v>
      </c>
      <c r="B73" s="55" t="s">
        <v>302</v>
      </c>
      <c r="C73" s="49" t="s">
        <v>95</v>
      </c>
      <c r="D73" s="49" t="s">
        <v>299</v>
      </c>
      <c r="E73" s="49" t="s">
        <v>146</v>
      </c>
      <c r="F73" s="41" t="s">
        <v>299</v>
      </c>
      <c r="G73" s="41" t="s">
        <v>146</v>
      </c>
      <c r="H73" s="49" t="s">
        <v>101</v>
      </c>
      <c r="I73" s="41" t="s">
        <v>101</v>
      </c>
      <c r="J73" s="53" t="s">
        <v>75</v>
      </c>
    </row>
    <row r="74" spans="1:10" ht="180.75" hidden="1" customHeight="1" x14ac:dyDescent="0.25">
      <c r="A74" s="54" t="s">
        <v>303</v>
      </c>
      <c r="B74" s="55" t="s">
        <v>304</v>
      </c>
      <c r="C74" s="49" t="s">
        <v>95</v>
      </c>
      <c r="D74" s="49" t="s">
        <v>299</v>
      </c>
      <c r="E74" s="49" t="s">
        <v>146</v>
      </c>
      <c r="F74" s="41" t="s">
        <v>299</v>
      </c>
      <c r="G74" s="41" t="s">
        <v>146</v>
      </c>
      <c r="H74" s="49" t="s">
        <v>101</v>
      </c>
      <c r="I74" s="72" t="s">
        <v>305</v>
      </c>
      <c r="J74" s="53" t="s">
        <v>75</v>
      </c>
    </row>
    <row r="75" spans="1:10" ht="108" hidden="1" x14ac:dyDescent="0.25">
      <c r="A75" s="46" t="s">
        <v>306</v>
      </c>
      <c r="B75" s="47" t="s">
        <v>307</v>
      </c>
      <c r="C75" s="40" t="s">
        <v>95</v>
      </c>
      <c r="D75" s="49" t="s">
        <v>299</v>
      </c>
      <c r="E75" s="49" t="s">
        <v>146</v>
      </c>
      <c r="F75" s="41" t="s">
        <v>299</v>
      </c>
      <c r="G75" s="41" t="s">
        <v>146</v>
      </c>
      <c r="H75" s="40" t="s">
        <v>101</v>
      </c>
      <c r="I75" s="73" t="s">
        <v>308</v>
      </c>
      <c r="J75" s="53" t="s">
        <v>75</v>
      </c>
    </row>
    <row r="76" spans="1:10" ht="48" hidden="1" x14ac:dyDescent="0.25">
      <c r="A76" s="54" t="s">
        <v>309</v>
      </c>
      <c r="B76" s="55" t="s">
        <v>310</v>
      </c>
      <c r="C76" s="49" t="s">
        <v>100</v>
      </c>
      <c r="D76" s="49" t="s">
        <v>299</v>
      </c>
      <c r="E76" s="49" t="s">
        <v>146</v>
      </c>
      <c r="F76" s="41" t="s">
        <v>299</v>
      </c>
      <c r="G76" s="41" t="s">
        <v>146</v>
      </c>
      <c r="H76" s="49" t="s">
        <v>101</v>
      </c>
      <c r="I76" s="41" t="s">
        <v>101</v>
      </c>
      <c r="J76" s="53" t="s">
        <v>75</v>
      </c>
    </row>
    <row r="77" spans="1:10" ht="72" hidden="1" x14ac:dyDescent="0.25">
      <c r="A77" s="54" t="s">
        <v>311</v>
      </c>
      <c r="B77" s="55" t="s">
        <v>312</v>
      </c>
      <c r="C77" s="49" t="s">
        <v>100</v>
      </c>
      <c r="D77" s="49" t="s">
        <v>299</v>
      </c>
      <c r="E77" s="49" t="s">
        <v>146</v>
      </c>
      <c r="F77" s="41" t="s">
        <v>299</v>
      </c>
      <c r="G77" s="41" t="s">
        <v>146</v>
      </c>
      <c r="H77" s="49" t="s">
        <v>101</v>
      </c>
      <c r="I77" s="74" t="s">
        <v>313</v>
      </c>
      <c r="J77" s="53" t="s">
        <v>75</v>
      </c>
    </row>
    <row r="78" spans="1:10" ht="153.75" hidden="1" customHeight="1" x14ac:dyDescent="0.25">
      <c r="A78" s="46" t="s">
        <v>314</v>
      </c>
      <c r="B78" s="47" t="s">
        <v>315</v>
      </c>
      <c r="C78" s="40" t="s">
        <v>100</v>
      </c>
      <c r="D78" s="49" t="s">
        <v>299</v>
      </c>
      <c r="E78" s="49" t="s">
        <v>146</v>
      </c>
      <c r="F78" s="41" t="s">
        <v>299</v>
      </c>
      <c r="G78" s="41" t="s">
        <v>146</v>
      </c>
      <c r="H78" s="40" t="s">
        <v>101</v>
      </c>
      <c r="I78" s="74" t="s">
        <v>316</v>
      </c>
      <c r="J78" s="53" t="s">
        <v>75</v>
      </c>
    </row>
    <row r="79" spans="1:10" ht="378.75" hidden="1" customHeight="1" x14ac:dyDescent="0.25">
      <c r="A79" s="46" t="s">
        <v>317</v>
      </c>
      <c r="B79" s="47" t="s">
        <v>318</v>
      </c>
      <c r="C79" s="40" t="s">
        <v>100</v>
      </c>
      <c r="D79" s="49" t="s">
        <v>299</v>
      </c>
      <c r="E79" s="49" t="s">
        <v>146</v>
      </c>
      <c r="F79" s="41" t="s">
        <v>299</v>
      </c>
      <c r="G79" s="41" t="s">
        <v>146</v>
      </c>
      <c r="H79" s="40" t="s">
        <v>101</v>
      </c>
      <c r="I79" s="74" t="s">
        <v>319</v>
      </c>
      <c r="J79" s="53" t="s">
        <v>75</v>
      </c>
    </row>
    <row r="80" spans="1:10" ht="36" hidden="1" x14ac:dyDescent="0.25">
      <c r="A80" s="46" t="s">
        <v>320</v>
      </c>
      <c r="B80" s="47" t="s">
        <v>321</v>
      </c>
      <c r="C80" s="40" t="s">
        <v>105</v>
      </c>
      <c r="D80" s="49" t="s">
        <v>299</v>
      </c>
      <c r="E80" s="49" t="s">
        <v>146</v>
      </c>
      <c r="F80" s="41" t="s">
        <v>299</v>
      </c>
      <c r="G80" s="41" t="s">
        <v>146</v>
      </c>
      <c r="H80" s="40" t="s">
        <v>101</v>
      </c>
      <c r="I80" s="41" t="s">
        <v>101</v>
      </c>
      <c r="J80" s="53" t="s">
        <v>75</v>
      </c>
    </row>
    <row r="81" spans="1:10" ht="60" hidden="1" x14ac:dyDescent="0.25">
      <c r="A81" s="46" t="s">
        <v>322</v>
      </c>
      <c r="B81" s="47" t="s">
        <v>323</v>
      </c>
      <c r="C81" s="40" t="s">
        <v>105</v>
      </c>
      <c r="D81" s="49" t="s">
        <v>299</v>
      </c>
      <c r="E81" s="49" t="s">
        <v>146</v>
      </c>
      <c r="F81" s="41" t="s">
        <v>299</v>
      </c>
      <c r="G81" s="41" t="s">
        <v>146</v>
      </c>
      <c r="H81" s="40" t="s">
        <v>101</v>
      </c>
      <c r="I81" s="41" t="s">
        <v>324</v>
      </c>
      <c r="J81" s="75" t="s">
        <v>75</v>
      </c>
    </row>
    <row r="82" spans="1:10" s="69" customFormat="1" ht="38.25" customHeight="1" x14ac:dyDescent="0.3">
      <c r="A82" s="128" t="s">
        <v>325</v>
      </c>
      <c r="B82" s="131"/>
      <c r="C82" s="131"/>
      <c r="D82" s="131"/>
      <c r="E82" s="131"/>
      <c r="F82" s="131"/>
      <c r="G82" s="131"/>
      <c r="H82" s="131"/>
      <c r="I82" s="131"/>
      <c r="J82" s="132"/>
    </row>
    <row r="83" spans="1:10" s="69" customFormat="1" ht="69" customHeight="1" x14ac:dyDescent="0.3">
      <c r="A83" s="49">
        <v>20</v>
      </c>
      <c r="B83" s="70" t="s">
        <v>326</v>
      </c>
      <c r="C83" s="51" t="s">
        <v>78</v>
      </c>
      <c r="D83" s="44" t="s">
        <v>71</v>
      </c>
      <c r="E83" s="44" t="s">
        <v>72</v>
      </c>
      <c r="F83" s="44" t="s">
        <v>71</v>
      </c>
      <c r="G83" s="44" t="s">
        <v>72</v>
      </c>
      <c r="H83" s="49" t="s">
        <v>327</v>
      </c>
      <c r="I83" s="49" t="s">
        <v>328</v>
      </c>
      <c r="J83" s="53" t="s">
        <v>75</v>
      </c>
    </row>
    <row r="84" spans="1:10" ht="48" hidden="1" x14ac:dyDescent="0.25">
      <c r="A84" s="54" t="s">
        <v>329</v>
      </c>
      <c r="B84" s="63" t="s">
        <v>330</v>
      </c>
      <c r="C84" s="49" t="s">
        <v>78</v>
      </c>
      <c r="D84" s="40" t="s">
        <v>71</v>
      </c>
      <c r="E84" s="40" t="s">
        <v>72</v>
      </c>
      <c r="F84" s="40" t="s">
        <v>71</v>
      </c>
      <c r="G84" s="40" t="s">
        <v>72</v>
      </c>
      <c r="H84" s="49" t="s">
        <v>327</v>
      </c>
      <c r="I84" s="41" t="s">
        <v>331</v>
      </c>
      <c r="J84" s="53" t="s">
        <v>75</v>
      </c>
    </row>
    <row r="85" spans="1:10" ht="72" hidden="1" x14ac:dyDescent="0.25">
      <c r="A85" s="54" t="s">
        <v>332</v>
      </c>
      <c r="B85" s="63" t="s">
        <v>333</v>
      </c>
      <c r="C85" s="49" t="s">
        <v>78</v>
      </c>
      <c r="D85" s="40" t="s">
        <v>71</v>
      </c>
      <c r="E85" s="40" t="s">
        <v>72</v>
      </c>
      <c r="F85" s="40" t="s">
        <v>71</v>
      </c>
      <c r="G85" s="40" t="s">
        <v>72</v>
      </c>
      <c r="H85" s="49" t="s">
        <v>101</v>
      </c>
      <c r="I85" s="49" t="s">
        <v>101</v>
      </c>
      <c r="J85" s="41" t="s">
        <v>334</v>
      </c>
    </row>
    <row r="86" spans="1:10" ht="48" x14ac:dyDescent="0.25">
      <c r="A86" s="49">
        <v>21</v>
      </c>
      <c r="B86" s="70" t="s">
        <v>335</v>
      </c>
      <c r="C86" s="51" t="s">
        <v>336</v>
      </c>
      <c r="D86" s="44" t="s">
        <v>71</v>
      </c>
      <c r="E86" s="44" t="s">
        <v>72</v>
      </c>
      <c r="F86" s="44" t="s">
        <v>71</v>
      </c>
      <c r="G86" s="44" t="s">
        <v>72</v>
      </c>
      <c r="H86" s="41" t="s">
        <v>337</v>
      </c>
      <c r="I86" s="41" t="s">
        <v>338</v>
      </c>
      <c r="J86" s="53" t="s">
        <v>75</v>
      </c>
    </row>
    <row r="87" spans="1:10" ht="63" customHeight="1" x14ac:dyDescent="0.25">
      <c r="A87" s="49">
        <v>22</v>
      </c>
      <c r="B87" s="70" t="s">
        <v>339</v>
      </c>
      <c r="C87" s="51" t="s">
        <v>340</v>
      </c>
      <c r="D87" s="44" t="s">
        <v>71</v>
      </c>
      <c r="E87" s="44" t="s">
        <v>72</v>
      </c>
      <c r="F87" s="44" t="s">
        <v>71</v>
      </c>
      <c r="G87" s="44" t="s">
        <v>72</v>
      </c>
      <c r="H87" s="41" t="s">
        <v>341</v>
      </c>
      <c r="I87" s="41" t="s">
        <v>342</v>
      </c>
      <c r="J87" s="53" t="s">
        <v>75</v>
      </c>
    </row>
    <row r="88" spans="1:10" ht="69" customHeight="1" x14ac:dyDescent="0.25">
      <c r="A88" s="49">
        <v>23</v>
      </c>
      <c r="B88" s="70" t="s">
        <v>343</v>
      </c>
      <c r="C88" s="51" t="s">
        <v>344</v>
      </c>
      <c r="D88" s="44" t="s">
        <v>71</v>
      </c>
      <c r="E88" s="44" t="s">
        <v>72</v>
      </c>
      <c r="F88" s="44" t="s">
        <v>71</v>
      </c>
      <c r="G88" s="44" t="s">
        <v>72</v>
      </c>
      <c r="H88" s="41" t="s">
        <v>345</v>
      </c>
      <c r="I88" s="41" t="s">
        <v>346</v>
      </c>
      <c r="J88" s="53" t="s">
        <v>75</v>
      </c>
    </row>
    <row r="89" spans="1:10" x14ac:dyDescent="0.25">
      <c r="A89" s="76"/>
      <c r="B89" s="77"/>
      <c r="C89" s="77"/>
      <c r="D89" s="77"/>
      <c r="E89" s="77"/>
      <c r="F89" s="78"/>
      <c r="G89" s="78"/>
      <c r="H89" s="77"/>
      <c r="I89" s="78"/>
      <c r="J89" s="77"/>
    </row>
  </sheetData>
  <mergeCells count="19">
    <mergeCell ref="A2:J3"/>
    <mergeCell ref="A4:A5"/>
    <mergeCell ref="B4:B5"/>
    <mergeCell ref="C4:C5"/>
    <mergeCell ref="D4:E4"/>
    <mergeCell ref="F4:G4"/>
    <mergeCell ref="H4:I4"/>
    <mergeCell ref="J4:J5"/>
    <mergeCell ref="A51:J51"/>
    <mergeCell ref="A82:J82"/>
    <mergeCell ref="A7:J7"/>
    <mergeCell ref="A19:A25"/>
    <mergeCell ref="B19:B25"/>
    <mergeCell ref="H19:H25"/>
    <mergeCell ref="I19:I25"/>
    <mergeCell ref="A26:A32"/>
    <mergeCell ref="B26:B32"/>
    <mergeCell ref="H26:H33"/>
    <mergeCell ref="I26:I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2"/>
  <sheetViews>
    <sheetView workbookViewId="0">
      <selection sqref="A1:XFD1048576"/>
    </sheetView>
  </sheetViews>
  <sheetFormatPr defaultRowHeight="15" x14ac:dyDescent="0.25"/>
  <cols>
    <col min="1" max="1" width="14.7109375" style="101" customWidth="1"/>
    <col min="2" max="2" width="28.85546875" style="101" customWidth="1"/>
    <col min="3" max="3" width="31.5703125" style="101" customWidth="1"/>
    <col min="4" max="4" width="15.85546875" style="101" customWidth="1"/>
    <col min="5" max="5" width="15.7109375" style="101" customWidth="1"/>
    <col min="6" max="6" width="15.7109375" style="81" customWidth="1"/>
    <col min="257" max="257" width="14.7109375" customWidth="1"/>
    <col min="258" max="258" width="28.85546875" customWidth="1"/>
    <col min="259" max="259" width="31.5703125" customWidth="1"/>
    <col min="260" max="260" width="15.85546875" customWidth="1"/>
    <col min="261" max="262" width="15.7109375" customWidth="1"/>
    <col min="513" max="513" width="14.7109375" customWidth="1"/>
    <col min="514" max="514" width="28.85546875" customWidth="1"/>
    <col min="515" max="515" width="31.5703125" customWidth="1"/>
    <col min="516" max="516" width="15.85546875" customWidth="1"/>
    <col min="517" max="518" width="15.7109375" customWidth="1"/>
    <col min="769" max="769" width="14.7109375" customWidth="1"/>
    <col min="770" max="770" width="28.85546875" customWidth="1"/>
    <col min="771" max="771" width="31.5703125" customWidth="1"/>
    <col min="772" max="772" width="15.85546875" customWidth="1"/>
    <col min="773" max="774" width="15.7109375" customWidth="1"/>
    <col min="1025" max="1025" width="14.7109375" customWidth="1"/>
    <col min="1026" max="1026" width="28.85546875" customWidth="1"/>
    <col min="1027" max="1027" width="31.5703125" customWidth="1"/>
    <col min="1028" max="1028" width="15.85546875" customWidth="1"/>
    <col min="1029" max="1030" width="15.7109375" customWidth="1"/>
    <col min="1281" max="1281" width="14.7109375" customWidth="1"/>
    <col min="1282" max="1282" width="28.85546875" customWidth="1"/>
    <col min="1283" max="1283" width="31.5703125" customWidth="1"/>
    <col min="1284" max="1284" width="15.85546875" customWidth="1"/>
    <col min="1285" max="1286" width="15.7109375" customWidth="1"/>
    <col min="1537" max="1537" width="14.7109375" customWidth="1"/>
    <col min="1538" max="1538" width="28.85546875" customWidth="1"/>
    <col min="1539" max="1539" width="31.5703125" customWidth="1"/>
    <col min="1540" max="1540" width="15.85546875" customWidth="1"/>
    <col min="1541" max="1542" width="15.7109375" customWidth="1"/>
    <col min="1793" max="1793" width="14.7109375" customWidth="1"/>
    <col min="1794" max="1794" width="28.85546875" customWidth="1"/>
    <col min="1795" max="1795" width="31.5703125" customWidth="1"/>
    <col min="1796" max="1796" width="15.85546875" customWidth="1"/>
    <col min="1797" max="1798" width="15.7109375" customWidth="1"/>
    <col min="2049" max="2049" width="14.7109375" customWidth="1"/>
    <col min="2050" max="2050" width="28.85546875" customWidth="1"/>
    <col min="2051" max="2051" width="31.5703125" customWidth="1"/>
    <col min="2052" max="2052" width="15.85546875" customWidth="1"/>
    <col min="2053" max="2054" width="15.7109375" customWidth="1"/>
    <col min="2305" max="2305" width="14.7109375" customWidth="1"/>
    <col min="2306" max="2306" width="28.85546875" customWidth="1"/>
    <col min="2307" max="2307" width="31.5703125" customWidth="1"/>
    <col min="2308" max="2308" width="15.85546875" customWidth="1"/>
    <col min="2309" max="2310" width="15.7109375" customWidth="1"/>
    <col min="2561" max="2561" width="14.7109375" customWidth="1"/>
    <col min="2562" max="2562" width="28.85546875" customWidth="1"/>
    <col min="2563" max="2563" width="31.5703125" customWidth="1"/>
    <col min="2564" max="2564" width="15.85546875" customWidth="1"/>
    <col min="2565" max="2566" width="15.7109375" customWidth="1"/>
    <col min="2817" max="2817" width="14.7109375" customWidth="1"/>
    <col min="2818" max="2818" width="28.85546875" customWidth="1"/>
    <col min="2819" max="2819" width="31.5703125" customWidth="1"/>
    <col min="2820" max="2820" width="15.85546875" customWidth="1"/>
    <col min="2821" max="2822" width="15.7109375" customWidth="1"/>
    <col min="3073" max="3073" width="14.7109375" customWidth="1"/>
    <col min="3074" max="3074" width="28.85546875" customWidth="1"/>
    <col min="3075" max="3075" width="31.5703125" customWidth="1"/>
    <col min="3076" max="3076" width="15.85546875" customWidth="1"/>
    <col min="3077" max="3078" width="15.7109375" customWidth="1"/>
    <col min="3329" max="3329" width="14.7109375" customWidth="1"/>
    <col min="3330" max="3330" width="28.85546875" customWidth="1"/>
    <col min="3331" max="3331" width="31.5703125" customWidth="1"/>
    <col min="3332" max="3332" width="15.85546875" customWidth="1"/>
    <col min="3333" max="3334" width="15.7109375" customWidth="1"/>
    <col min="3585" max="3585" width="14.7109375" customWidth="1"/>
    <col min="3586" max="3586" width="28.85546875" customWidth="1"/>
    <col min="3587" max="3587" width="31.5703125" customWidth="1"/>
    <col min="3588" max="3588" width="15.85546875" customWidth="1"/>
    <col min="3589" max="3590" width="15.7109375" customWidth="1"/>
    <col min="3841" max="3841" width="14.7109375" customWidth="1"/>
    <col min="3842" max="3842" width="28.85546875" customWidth="1"/>
    <col min="3843" max="3843" width="31.5703125" customWidth="1"/>
    <col min="3844" max="3844" width="15.85546875" customWidth="1"/>
    <col min="3845" max="3846" width="15.7109375" customWidth="1"/>
    <col min="4097" max="4097" width="14.7109375" customWidth="1"/>
    <col min="4098" max="4098" width="28.85546875" customWidth="1"/>
    <col min="4099" max="4099" width="31.5703125" customWidth="1"/>
    <col min="4100" max="4100" width="15.85546875" customWidth="1"/>
    <col min="4101" max="4102" width="15.7109375" customWidth="1"/>
    <col min="4353" max="4353" width="14.7109375" customWidth="1"/>
    <col min="4354" max="4354" width="28.85546875" customWidth="1"/>
    <col min="4355" max="4355" width="31.5703125" customWidth="1"/>
    <col min="4356" max="4356" width="15.85546875" customWidth="1"/>
    <col min="4357" max="4358" width="15.7109375" customWidth="1"/>
    <col min="4609" max="4609" width="14.7109375" customWidth="1"/>
    <col min="4610" max="4610" width="28.85546875" customWidth="1"/>
    <col min="4611" max="4611" width="31.5703125" customWidth="1"/>
    <col min="4612" max="4612" width="15.85546875" customWidth="1"/>
    <col min="4613" max="4614" width="15.7109375" customWidth="1"/>
    <col min="4865" max="4865" width="14.7109375" customWidth="1"/>
    <col min="4866" max="4866" width="28.85546875" customWidth="1"/>
    <col min="4867" max="4867" width="31.5703125" customWidth="1"/>
    <col min="4868" max="4868" width="15.85546875" customWidth="1"/>
    <col min="4869" max="4870" width="15.7109375" customWidth="1"/>
    <col min="5121" max="5121" width="14.7109375" customWidth="1"/>
    <col min="5122" max="5122" width="28.85546875" customWidth="1"/>
    <col min="5123" max="5123" width="31.5703125" customWidth="1"/>
    <col min="5124" max="5124" width="15.85546875" customWidth="1"/>
    <col min="5125" max="5126" width="15.7109375" customWidth="1"/>
    <col min="5377" max="5377" width="14.7109375" customWidth="1"/>
    <col min="5378" max="5378" width="28.85546875" customWidth="1"/>
    <col min="5379" max="5379" width="31.5703125" customWidth="1"/>
    <col min="5380" max="5380" width="15.85546875" customWidth="1"/>
    <col min="5381" max="5382" width="15.7109375" customWidth="1"/>
    <col min="5633" max="5633" width="14.7109375" customWidth="1"/>
    <col min="5634" max="5634" width="28.85546875" customWidth="1"/>
    <col min="5635" max="5635" width="31.5703125" customWidth="1"/>
    <col min="5636" max="5636" width="15.85546875" customWidth="1"/>
    <col min="5637" max="5638" width="15.7109375" customWidth="1"/>
    <col min="5889" max="5889" width="14.7109375" customWidth="1"/>
    <col min="5890" max="5890" width="28.85546875" customWidth="1"/>
    <col min="5891" max="5891" width="31.5703125" customWidth="1"/>
    <col min="5892" max="5892" width="15.85546875" customWidth="1"/>
    <col min="5893" max="5894" width="15.7109375" customWidth="1"/>
    <col min="6145" max="6145" width="14.7109375" customWidth="1"/>
    <col min="6146" max="6146" width="28.85546875" customWidth="1"/>
    <col min="6147" max="6147" width="31.5703125" customWidth="1"/>
    <col min="6148" max="6148" width="15.85546875" customWidth="1"/>
    <col min="6149" max="6150" width="15.7109375" customWidth="1"/>
    <col min="6401" max="6401" width="14.7109375" customWidth="1"/>
    <col min="6402" max="6402" width="28.85546875" customWidth="1"/>
    <col min="6403" max="6403" width="31.5703125" customWidth="1"/>
    <col min="6404" max="6404" width="15.85546875" customWidth="1"/>
    <col min="6405" max="6406" width="15.7109375" customWidth="1"/>
    <col min="6657" max="6657" width="14.7109375" customWidth="1"/>
    <col min="6658" max="6658" width="28.85546875" customWidth="1"/>
    <col min="6659" max="6659" width="31.5703125" customWidth="1"/>
    <col min="6660" max="6660" width="15.85546875" customWidth="1"/>
    <col min="6661" max="6662" width="15.7109375" customWidth="1"/>
    <col min="6913" max="6913" width="14.7109375" customWidth="1"/>
    <col min="6914" max="6914" width="28.85546875" customWidth="1"/>
    <col min="6915" max="6915" width="31.5703125" customWidth="1"/>
    <col min="6916" max="6916" width="15.85546875" customWidth="1"/>
    <col min="6917" max="6918" width="15.7109375" customWidth="1"/>
    <col min="7169" max="7169" width="14.7109375" customWidth="1"/>
    <col min="7170" max="7170" width="28.85546875" customWidth="1"/>
    <col min="7171" max="7171" width="31.5703125" customWidth="1"/>
    <col min="7172" max="7172" width="15.85546875" customWidth="1"/>
    <col min="7173" max="7174" width="15.7109375" customWidth="1"/>
    <col min="7425" max="7425" width="14.7109375" customWidth="1"/>
    <col min="7426" max="7426" width="28.85546875" customWidth="1"/>
    <col min="7427" max="7427" width="31.5703125" customWidth="1"/>
    <col min="7428" max="7428" width="15.85546875" customWidth="1"/>
    <col min="7429" max="7430" width="15.7109375" customWidth="1"/>
    <col min="7681" max="7681" width="14.7109375" customWidth="1"/>
    <col min="7682" max="7682" width="28.85546875" customWidth="1"/>
    <col min="7683" max="7683" width="31.5703125" customWidth="1"/>
    <col min="7684" max="7684" width="15.85546875" customWidth="1"/>
    <col min="7685" max="7686" width="15.7109375" customWidth="1"/>
    <col min="7937" max="7937" width="14.7109375" customWidth="1"/>
    <col min="7938" max="7938" width="28.85546875" customWidth="1"/>
    <col min="7939" max="7939" width="31.5703125" customWidth="1"/>
    <col min="7940" max="7940" width="15.85546875" customWidth="1"/>
    <col min="7941" max="7942" width="15.7109375" customWidth="1"/>
    <col min="8193" max="8193" width="14.7109375" customWidth="1"/>
    <col min="8194" max="8194" width="28.85546875" customWidth="1"/>
    <col min="8195" max="8195" width="31.5703125" customWidth="1"/>
    <col min="8196" max="8196" width="15.85546875" customWidth="1"/>
    <col min="8197" max="8198" width="15.7109375" customWidth="1"/>
    <col min="8449" max="8449" width="14.7109375" customWidth="1"/>
    <col min="8450" max="8450" width="28.85546875" customWidth="1"/>
    <col min="8451" max="8451" width="31.5703125" customWidth="1"/>
    <col min="8452" max="8452" width="15.85546875" customWidth="1"/>
    <col min="8453" max="8454" width="15.7109375" customWidth="1"/>
    <col min="8705" max="8705" width="14.7109375" customWidth="1"/>
    <col min="8706" max="8706" width="28.85546875" customWidth="1"/>
    <col min="8707" max="8707" width="31.5703125" customWidth="1"/>
    <col min="8708" max="8708" width="15.85546875" customWidth="1"/>
    <col min="8709" max="8710" width="15.7109375" customWidth="1"/>
    <col min="8961" max="8961" width="14.7109375" customWidth="1"/>
    <col min="8962" max="8962" width="28.85546875" customWidth="1"/>
    <col min="8963" max="8963" width="31.5703125" customWidth="1"/>
    <col min="8964" max="8964" width="15.85546875" customWidth="1"/>
    <col min="8965" max="8966" width="15.7109375" customWidth="1"/>
    <col min="9217" max="9217" width="14.7109375" customWidth="1"/>
    <col min="9218" max="9218" width="28.85546875" customWidth="1"/>
    <col min="9219" max="9219" width="31.5703125" customWidth="1"/>
    <col min="9220" max="9220" width="15.85546875" customWidth="1"/>
    <col min="9221" max="9222" width="15.7109375" customWidth="1"/>
    <col min="9473" max="9473" width="14.7109375" customWidth="1"/>
    <col min="9474" max="9474" width="28.85546875" customWidth="1"/>
    <col min="9475" max="9475" width="31.5703125" customWidth="1"/>
    <col min="9476" max="9476" width="15.85546875" customWidth="1"/>
    <col min="9477" max="9478" width="15.7109375" customWidth="1"/>
    <col min="9729" max="9729" width="14.7109375" customWidth="1"/>
    <col min="9730" max="9730" width="28.85546875" customWidth="1"/>
    <col min="9731" max="9731" width="31.5703125" customWidth="1"/>
    <col min="9732" max="9732" width="15.85546875" customWidth="1"/>
    <col min="9733" max="9734" width="15.7109375" customWidth="1"/>
    <col min="9985" max="9985" width="14.7109375" customWidth="1"/>
    <col min="9986" max="9986" width="28.85546875" customWidth="1"/>
    <col min="9987" max="9987" width="31.5703125" customWidth="1"/>
    <col min="9988" max="9988" width="15.85546875" customWidth="1"/>
    <col min="9989" max="9990" width="15.7109375" customWidth="1"/>
    <col min="10241" max="10241" width="14.7109375" customWidth="1"/>
    <col min="10242" max="10242" width="28.85546875" customWidth="1"/>
    <col min="10243" max="10243" width="31.5703125" customWidth="1"/>
    <col min="10244" max="10244" width="15.85546875" customWidth="1"/>
    <col min="10245" max="10246" width="15.7109375" customWidth="1"/>
    <col min="10497" max="10497" width="14.7109375" customWidth="1"/>
    <col min="10498" max="10498" width="28.85546875" customWidth="1"/>
    <col min="10499" max="10499" width="31.5703125" customWidth="1"/>
    <col min="10500" max="10500" width="15.85546875" customWidth="1"/>
    <col min="10501" max="10502" width="15.7109375" customWidth="1"/>
    <col min="10753" max="10753" width="14.7109375" customWidth="1"/>
    <col min="10754" max="10754" width="28.85546875" customWidth="1"/>
    <col min="10755" max="10755" width="31.5703125" customWidth="1"/>
    <col min="10756" max="10756" width="15.85546875" customWidth="1"/>
    <col min="10757" max="10758" width="15.7109375" customWidth="1"/>
    <col min="11009" max="11009" width="14.7109375" customWidth="1"/>
    <col min="11010" max="11010" width="28.85546875" customWidth="1"/>
    <col min="11011" max="11011" width="31.5703125" customWidth="1"/>
    <col min="11012" max="11012" width="15.85546875" customWidth="1"/>
    <col min="11013" max="11014" width="15.7109375" customWidth="1"/>
    <col min="11265" max="11265" width="14.7109375" customWidth="1"/>
    <col min="11266" max="11266" width="28.85546875" customWidth="1"/>
    <col min="11267" max="11267" width="31.5703125" customWidth="1"/>
    <col min="11268" max="11268" width="15.85546875" customWidth="1"/>
    <col min="11269" max="11270" width="15.7109375" customWidth="1"/>
    <col min="11521" max="11521" width="14.7109375" customWidth="1"/>
    <col min="11522" max="11522" width="28.85546875" customWidth="1"/>
    <col min="11523" max="11523" width="31.5703125" customWidth="1"/>
    <col min="11524" max="11524" width="15.85546875" customWidth="1"/>
    <col min="11525" max="11526" width="15.7109375" customWidth="1"/>
    <col min="11777" max="11777" width="14.7109375" customWidth="1"/>
    <col min="11778" max="11778" width="28.85546875" customWidth="1"/>
    <col min="11779" max="11779" width="31.5703125" customWidth="1"/>
    <col min="11780" max="11780" width="15.85546875" customWidth="1"/>
    <col min="11781" max="11782" width="15.7109375" customWidth="1"/>
    <col min="12033" max="12033" width="14.7109375" customWidth="1"/>
    <col min="12034" max="12034" width="28.85546875" customWidth="1"/>
    <col min="12035" max="12035" width="31.5703125" customWidth="1"/>
    <col min="12036" max="12036" width="15.85546875" customWidth="1"/>
    <col min="12037" max="12038" width="15.7109375" customWidth="1"/>
    <col min="12289" max="12289" width="14.7109375" customWidth="1"/>
    <col min="12290" max="12290" width="28.85546875" customWidth="1"/>
    <col min="12291" max="12291" width="31.5703125" customWidth="1"/>
    <col min="12292" max="12292" width="15.85546875" customWidth="1"/>
    <col min="12293" max="12294" width="15.7109375" customWidth="1"/>
    <col min="12545" max="12545" width="14.7109375" customWidth="1"/>
    <col min="12546" max="12546" width="28.85546875" customWidth="1"/>
    <col min="12547" max="12547" width="31.5703125" customWidth="1"/>
    <col min="12548" max="12548" width="15.85546875" customWidth="1"/>
    <col min="12549" max="12550" width="15.7109375" customWidth="1"/>
    <col min="12801" max="12801" width="14.7109375" customWidth="1"/>
    <col min="12802" max="12802" width="28.85546875" customWidth="1"/>
    <col min="12803" max="12803" width="31.5703125" customWidth="1"/>
    <col min="12804" max="12804" width="15.85546875" customWidth="1"/>
    <col min="12805" max="12806" width="15.7109375" customWidth="1"/>
    <col min="13057" max="13057" width="14.7109375" customWidth="1"/>
    <col min="13058" max="13058" width="28.85546875" customWidth="1"/>
    <col min="13059" max="13059" width="31.5703125" customWidth="1"/>
    <col min="13060" max="13060" width="15.85546875" customWidth="1"/>
    <col min="13061" max="13062" width="15.7109375" customWidth="1"/>
    <col min="13313" max="13313" width="14.7109375" customWidth="1"/>
    <col min="13314" max="13314" width="28.85546875" customWidth="1"/>
    <col min="13315" max="13315" width="31.5703125" customWidth="1"/>
    <col min="13316" max="13316" width="15.85546875" customWidth="1"/>
    <col min="13317" max="13318" width="15.7109375" customWidth="1"/>
    <col min="13569" max="13569" width="14.7109375" customWidth="1"/>
    <col min="13570" max="13570" width="28.85546875" customWidth="1"/>
    <col min="13571" max="13571" width="31.5703125" customWidth="1"/>
    <col min="13572" max="13572" width="15.85546875" customWidth="1"/>
    <col min="13573" max="13574" width="15.7109375" customWidth="1"/>
    <col min="13825" max="13825" width="14.7109375" customWidth="1"/>
    <col min="13826" max="13826" width="28.85546875" customWidth="1"/>
    <col min="13827" max="13827" width="31.5703125" customWidth="1"/>
    <col min="13828" max="13828" width="15.85546875" customWidth="1"/>
    <col min="13829" max="13830" width="15.7109375" customWidth="1"/>
    <col min="14081" max="14081" width="14.7109375" customWidth="1"/>
    <col min="14082" max="14082" width="28.85546875" customWidth="1"/>
    <col min="14083" max="14083" width="31.5703125" customWidth="1"/>
    <col min="14084" max="14084" width="15.85546875" customWidth="1"/>
    <col min="14085" max="14086" width="15.7109375" customWidth="1"/>
    <col min="14337" max="14337" width="14.7109375" customWidth="1"/>
    <col min="14338" max="14338" width="28.85546875" customWidth="1"/>
    <col min="14339" max="14339" width="31.5703125" customWidth="1"/>
    <col min="14340" max="14340" width="15.85546875" customWidth="1"/>
    <col min="14341" max="14342" width="15.7109375" customWidth="1"/>
    <col min="14593" max="14593" width="14.7109375" customWidth="1"/>
    <col min="14594" max="14594" width="28.85546875" customWidth="1"/>
    <col min="14595" max="14595" width="31.5703125" customWidth="1"/>
    <col min="14596" max="14596" width="15.85546875" customWidth="1"/>
    <col min="14597" max="14598" width="15.7109375" customWidth="1"/>
    <col min="14849" max="14849" width="14.7109375" customWidth="1"/>
    <col min="14850" max="14850" width="28.85546875" customWidth="1"/>
    <col min="14851" max="14851" width="31.5703125" customWidth="1"/>
    <col min="14852" max="14852" width="15.85546875" customWidth="1"/>
    <col min="14853" max="14854" width="15.7109375" customWidth="1"/>
    <col min="15105" max="15105" width="14.7109375" customWidth="1"/>
    <col min="15106" max="15106" width="28.85546875" customWidth="1"/>
    <col min="15107" max="15107" width="31.5703125" customWidth="1"/>
    <col min="15108" max="15108" width="15.85546875" customWidth="1"/>
    <col min="15109" max="15110" width="15.7109375" customWidth="1"/>
    <col min="15361" max="15361" width="14.7109375" customWidth="1"/>
    <col min="15362" max="15362" width="28.85546875" customWidth="1"/>
    <col min="15363" max="15363" width="31.5703125" customWidth="1"/>
    <col min="15364" max="15364" width="15.85546875" customWidth="1"/>
    <col min="15365" max="15366" width="15.7109375" customWidth="1"/>
    <col min="15617" max="15617" width="14.7109375" customWidth="1"/>
    <col min="15618" max="15618" width="28.85546875" customWidth="1"/>
    <col min="15619" max="15619" width="31.5703125" customWidth="1"/>
    <col min="15620" max="15620" width="15.85546875" customWidth="1"/>
    <col min="15621" max="15622" width="15.7109375" customWidth="1"/>
    <col min="15873" max="15873" width="14.7109375" customWidth="1"/>
    <col min="15874" max="15874" width="28.85546875" customWidth="1"/>
    <col min="15875" max="15875" width="31.5703125" customWidth="1"/>
    <col min="15876" max="15876" width="15.85546875" customWidth="1"/>
    <col min="15877" max="15878" width="15.7109375" customWidth="1"/>
    <col min="16129" max="16129" width="14.7109375" customWidth="1"/>
    <col min="16130" max="16130" width="28.85546875" customWidth="1"/>
    <col min="16131" max="16131" width="31.5703125" customWidth="1"/>
    <col min="16132" max="16132" width="15.85546875" customWidth="1"/>
    <col min="16133" max="16134" width="15.7109375" customWidth="1"/>
  </cols>
  <sheetData>
    <row r="1" spans="1:6" x14ac:dyDescent="0.25">
      <c r="A1" s="81"/>
      <c r="B1" s="81"/>
      <c r="C1" s="81"/>
      <c r="D1" s="81"/>
      <c r="E1" s="81"/>
      <c r="F1" s="38" t="s">
        <v>347</v>
      </c>
    </row>
    <row r="2" spans="1:6" ht="45" customHeight="1" x14ac:dyDescent="0.25">
      <c r="A2" s="190" t="s">
        <v>348</v>
      </c>
      <c r="B2" s="190"/>
      <c r="C2" s="190"/>
      <c r="D2" s="190"/>
      <c r="E2" s="190"/>
      <c r="F2" s="190"/>
    </row>
    <row r="3" spans="1:6" ht="24" customHeight="1" x14ac:dyDescent="0.25">
      <c r="A3" s="191" t="s">
        <v>349</v>
      </c>
      <c r="B3" s="191" t="s">
        <v>350</v>
      </c>
      <c r="C3" s="191" t="s">
        <v>351</v>
      </c>
      <c r="D3" s="191" t="s">
        <v>352</v>
      </c>
      <c r="E3" s="192" t="s">
        <v>353</v>
      </c>
      <c r="F3" s="192" t="s">
        <v>354</v>
      </c>
    </row>
    <row r="4" spans="1:6" ht="29.25" customHeight="1" x14ac:dyDescent="0.25">
      <c r="A4" s="191"/>
      <c r="B4" s="191"/>
      <c r="C4" s="191"/>
      <c r="D4" s="191"/>
      <c r="E4" s="193"/>
      <c r="F4" s="193"/>
    </row>
    <row r="5" spans="1:6" x14ac:dyDescent="0.25">
      <c r="A5" s="82">
        <v>1</v>
      </c>
      <c r="B5" s="82">
        <v>2</v>
      </c>
      <c r="C5" s="82">
        <v>3</v>
      </c>
      <c r="D5" s="82">
        <v>4</v>
      </c>
      <c r="E5" s="82">
        <v>5</v>
      </c>
      <c r="F5" s="82">
        <v>6</v>
      </c>
    </row>
    <row r="6" spans="1:6" ht="6" customHeight="1" x14ac:dyDescent="0.25">
      <c r="A6" s="185"/>
      <c r="B6" s="185"/>
      <c r="C6" s="185"/>
      <c r="D6" s="185"/>
      <c r="E6" s="185"/>
      <c r="F6" s="185"/>
    </row>
    <row r="7" spans="1:6" ht="15.75" x14ac:dyDescent="0.25">
      <c r="A7" s="186" t="s">
        <v>355</v>
      </c>
      <c r="B7" s="186" t="s">
        <v>356</v>
      </c>
      <c r="C7" s="83" t="s">
        <v>357</v>
      </c>
      <c r="D7" s="84">
        <f>SUM(D8,D12)</f>
        <v>27319.4</v>
      </c>
      <c r="E7" s="84">
        <f>SUM(E8,E12)</f>
        <v>29031.005330000004</v>
      </c>
      <c r="F7" s="84">
        <f>SUM(F8,F12)</f>
        <v>28921.525710000002</v>
      </c>
    </row>
    <row r="8" spans="1:6" ht="24" x14ac:dyDescent="0.25">
      <c r="A8" s="187"/>
      <c r="B8" s="187"/>
      <c r="C8" s="85" t="s">
        <v>358</v>
      </c>
      <c r="D8" s="86">
        <v>27319.4</v>
      </c>
      <c r="E8" s="86">
        <f>SUM(E9:E11)</f>
        <v>29031.005330000004</v>
      </c>
      <c r="F8" s="86">
        <f>SUM(F9:F11)</f>
        <v>28921.525710000002</v>
      </c>
    </row>
    <row r="9" spans="1:6" ht="15.75" hidden="1" x14ac:dyDescent="0.25">
      <c r="A9" s="187"/>
      <c r="B9" s="187"/>
      <c r="C9" s="87" t="s">
        <v>359</v>
      </c>
      <c r="D9" s="88">
        <f t="shared" ref="D9:F12" si="0">SUM(D15,D100,D155)</f>
        <v>6073.5169999999998</v>
      </c>
      <c r="E9" s="88">
        <f t="shared" si="0"/>
        <v>8379.4202299999997</v>
      </c>
      <c r="F9" s="88">
        <f t="shared" si="0"/>
        <v>8379.4202299999997</v>
      </c>
    </row>
    <row r="10" spans="1:6" ht="15.75" hidden="1" x14ac:dyDescent="0.25">
      <c r="A10" s="187"/>
      <c r="B10" s="187"/>
      <c r="C10" s="87" t="s">
        <v>360</v>
      </c>
      <c r="D10" s="88">
        <f t="shared" si="0"/>
        <v>15974.643999999998</v>
      </c>
      <c r="E10" s="88">
        <f t="shared" si="0"/>
        <v>14621.989100000001</v>
      </c>
      <c r="F10" s="88">
        <f t="shared" si="0"/>
        <v>14527.8531</v>
      </c>
    </row>
    <row r="11" spans="1:6" ht="15.75" x14ac:dyDescent="0.25">
      <c r="A11" s="187"/>
      <c r="B11" s="187"/>
      <c r="C11" s="85" t="s">
        <v>361</v>
      </c>
      <c r="D11" s="86">
        <f t="shared" si="0"/>
        <v>5271.3</v>
      </c>
      <c r="E11" s="86">
        <f t="shared" si="0"/>
        <v>6029.5960000000005</v>
      </c>
      <c r="F11" s="86">
        <f t="shared" si="0"/>
        <v>6014.2523799999999</v>
      </c>
    </row>
    <row r="12" spans="1:6" ht="15.75" x14ac:dyDescent="0.25">
      <c r="A12" s="187"/>
      <c r="B12" s="187"/>
      <c r="C12" s="85" t="s">
        <v>362</v>
      </c>
      <c r="D12" s="88">
        <f t="shared" si="0"/>
        <v>0</v>
      </c>
      <c r="E12" s="88">
        <f t="shared" si="0"/>
        <v>0</v>
      </c>
      <c r="F12" s="88">
        <f t="shared" si="0"/>
        <v>0</v>
      </c>
    </row>
    <row r="13" spans="1:6" ht="15.75" x14ac:dyDescent="0.25">
      <c r="A13" s="188" t="s">
        <v>363</v>
      </c>
      <c r="B13" s="168" t="s">
        <v>364</v>
      </c>
      <c r="C13" s="89" t="s">
        <v>365</v>
      </c>
      <c r="D13" s="84">
        <f>SUM(D14,D18)</f>
        <v>26819.4</v>
      </c>
      <c r="E13" s="84">
        <f>SUM(E14,E18)</f>
        <v>28531.005330000004</v>
      </c>
      <c r="F13" s="84">
        <f>SUM(F14,F18)</f>
        <v>28421.525710000002</v>
      </c>
    </row>
    <row r="14" spans="1:6" ht="24" x14ac:dyDescent="0.25">
      <c r="A14" s="189"/>
      <c r="B14" s="169"/>
      <c r="C14" s="85" t="s">
        <v>358</v>
      </c>
      <c r="D14" s="86">
        <v>26819.4</v>
      </c>
      <c r="E14" s="86">
        <f>SUM(E15:E17)</f>
        <v>28531.005330000004</v>
      </c>
      <c r="F14" s="86">
        <f>SUM(F15:F17)</f>
        <v>28421.525710000002</v>
      </c>
    </row>
    <row r="15" spans="1:6" ht="15.75" hidden="1" x14ac:dyDescent="0.25">
      <c r="A15" s="189"/>
      <c r="B15" s="169"/>
      <c r="C15" s="87" t="s">
        <v>359</v>
      </c>
      <c r="D15" s="88">
        <f t="shared" ref="D15:F18" si="1">SUM(D21,D27,D33,D39,D45,D51,D57,D63,D69,D75,D81,D87,D93)</f>
        <v>6073.5169999999998</v>
      </c>
      <c r="E15" s="88">
        <f t="shared" si="1"/>
        <v>8379.4202299999997</v>
      </c>
      <c r="F15" s="88">
        <f t="shared" si="1"/>
        <v>8379.4202299999997</v>
      </c>
    </row>
    <row r="16" spans="1:6" ht="15.75" hidden="1" x14ac:dyDescent="0.25">
      <c r="A16" s="189"/>
      <c r="B16" s="169"/>
      <c r="C16" s="87" t="s">
        <v>360</v>
      </c>
      <c r="D16" s="88">
        <f t="shared" si="1"/>
        <v>15974.643999999998</v>
      </c>
      <c r="E16" s="88">
        <f t="shared" si="1"/>
        <v>14621.989100000001</v>
      </c>
      <c r="F16" s="88">
        <f t="shared" si="1"/>
        <v>14527.8531</v>
      </c>
    </row>
    <row r="17" spans="1:6" ht="15.75" x14ac:dyDescent="0.25">
      <c r="A17" s="189"/>
      <c r="B17" s="169"/>
      <c r="C17" s="85" t="s">
        <v>361</v>
      </c>
      <c r="D17" s="86">
        <f t="shared" si="1"/>
        <v>4771.3</v>
      </c>
      <c r="E17" s="86">
        <f t="shared" si="1"/>
        <v>5529.5960000000005</v>
      </c>
      <c r="F17" s="86">
        <f t="shared" si="1"/>
        <v>5514.2523799999999</v>
      </c>
    </row>
    <row r="18" spans="1:6" ht="15.75" x14ac:dyDescent="0.25">
      <c r="A18" s="189"/>
      <c r="B18" s="169"/>
      <c r="C18" s="85" t="s">
        <v>362</v>
      </c>
      <c r="D18" s="88">
        <f t="shared" si="1"/>
        <v>0</v>
      </c>
      <c r="E18" s="88">
        <f t="shared" si="1"/>
        <v>0</v>
      </c>
      <c r="F18" s="88">
        <f t="shared" si="1"/>
        <v>0</v>
      </c>
    </row>
    <row r="19" spans="1:6" ht="15.75" x14ac:dyDescent="0.25">
      <c r="A19" s="174" t="s">
        <v>366</v>
      </c>
      <c r="B19" s="170" t="s">
        <v>367</v>
      </c>
      <c r="C19" s="90" t="s">
        <v>365</v>
      </c>
      <c r="D19" s="86">
        <f>SUM(D20,D24)</f>
        <v>3731.9</v>
      </c>
      <c r="E19" s="86">
        <f>SUM(E20,E24)</f>
        <v>4689.0450000000001</v>
      </c>
      <c r="F19" s="86">
        <f>SUM(F20,F24)</f>
        <v>4689.0320000000002</v>
      </c>
    </row>
    <row r="20" spans="1:6" ht="24" x14ac:dyDescent="0.25">
      <c r="A20" s="175"/>
      <c r="B20" s="171"/>
      <c r="C20" s="85" t="s">
        <v>358</v>
      </c>
      <c r="D20" s="86">
        <f>SUM(D21:D23)</f>
        <v>3731.9</v>
      </c>
      <c r="E20" s="86">
        <f>SUM(E21:E23)</f>
        <v>4689.0450000000001</v>
      </c>
      <c r="F20" s="86">
        <f>SUM(F21:F23)</f>
        <v>4689.0320000000002</v>
      </c>
    </row>
    <row r="21" spans="1:6" ht="15.75" hidden="1" x14ac:dyDescent="0.25">
      <c r="A21" s="175"/>
      <c r="B21" s="171"/>
      <c r="C21" s="87" t="s">
        <v>359</v>
      </c>
      <c r="D21" s="88">
        <v>0</v>
      </c>
      <c r="E21" s="88">
        <v>0</v>
      </c>
      <c r="F21" s="88">
        <v>0</v>
      </c>
    </row>
    <row r="22" spans="1:6" ht="15.75" hidden="1" x14ac:dyDescent="0.25">
      <c r="A22" s="175"/>
      <c r="B22" s="171"/>
      <c r="C22" s="87" t="s">
        <v>360</v>
      </c>
      <c r="D22" s="88">
        <v>0</v>
      </c>
      <c r="E22" s="88">
        <v>0</v>
      </c>
      <c r="F22" s="88">
        <v>0</v>
      </c>
    </row>
    <row r="23" spans="1:6" ht="18" customHeight="1" x14ac:dyDescent="0.25">
      <c r="A23" s="175"/>
      <c r="B23" s="171"/>
      <c r="C23" s="85" t="s">
        <v>361</v>
      </c>
      <c r="D23" s="86">
        <v>3731.9</v>
      </c>
      <c r="E23" s="86">
        <v>4689.0450000000001</v>
      </c>
      <c r="F23" s="86">
        <v>4689.0320000000002</v>
      </c>
    </row>
    <row r="24" spans="1:6" ht="17.25" customHeight="1" x14ac:dyDescent="0.25">
      <c r="A24" s="175"/>
      <c r="B24" s="171"/>
      <c r="C24" s="85" t="s">
        <v>362</v>
      </c>
      <c r="D24" s="86">
        <v>0</v>
      </c>
      <c r="E24" s="86">
        <v>0</v>
      </c>
      <c r="F24" s="86">
        <v>0</v>
      </c>
    </row>
    <row r="25" spans="1:6" ht="15.75" x14ac:dyDescent="0.25">
      <c r="A25" s="183" t="s">
        <v>368</v>
      </c>
      <c r="B25" s="170" t="s">
        <v>369</v>
      </c>
      <c r="C25" s="90" t="s">
        <v>365</v>
      </c>
      <c r="D25" s="86">
        <f>SUM(D26,D30)</f>
        <v>1039.4000000000001</v>
      </c>
      <c r="E25" s="86">
        <f>SUM(E26,E30)</f>
        <v>840.55100000000004</v>
      </c>
      <c r="F25" s="86">
        <f>SUM(F26,F30)</f>
        <v>825.22037999999998</v>
      </c>
    </row>
    <row r="26" spans="1:6" ht="24" x14ac:dyDescent="0.25">
      <c r="A26" s="184"/>
      <c r="B26" s="171"/>
      <c r="C26" s="85" t="s">
        <v>358</v>
      </c>
      <c r="D26" s="86">
        <f>SUM(D27:D29)</f>
        <v>1039.4000000000001</v>
      </c>
      <c r="E26" s="86">
        <f>SUM(E27:E29)</f>
        <v>840.55100000000004</v>
      </c>
      <c r="F26" s="86">
        <f>SUM(F27:F29)</f>
        <v>825.22037999999998</v>
      </c>
    </row>
    <row r="27" spans="1:6" ht="15.75" hidden="1" x14ac:dyDescent="0.25">
      <c r="A27" s="184"/>
      <c r="B27" s="171"/>
      <c r="C27" s="87" t="s">
        <v>359</v>
      </c>
      <c r="D27" s="88">
        <v>0</v>
      </c>
      <c r="E27" s="88">
        <v>0</v>
      </c>
      <c r="F27" s="88">
        <v>0</v>
      </c>
    </row>
    <row r="28" spans="1:6" ht="15.75" hidden="1" x14ac:dyDescent="0.25">
      <c r="A28" s="184"/>
      <c r="B28" s="171"/>
      <c r="C28" s="87" t="s">
        <v>360</v>
      </c>
      <c r="D28" s="88">
        <v>0</v>
      </c>
      <c r="E28" s="88">
        <v>0</v>
      </c>
      <c r="F28" s="88">
        <v>0</v>
      </c>
    </row>
    <row r="29" spans="1:6" ht="15.75" x14ac:dyDescent="0.25">
      <c r="A29" s="184"/>
      <c r="B29" s="171"/>
      <c r="C29" s="85" t="s">
        <v>361</v>
      </c>
      <c r="D29" s="86">
        <v>1039.4000000000001</v>
      </c>
      <c r="E29" s="88">
        <v>840.55100000000004</v>
      </c>
      <c r="F29" s="88">
        <v>825.22037999999998</v>
      </c>
    </row>
    <row r="30" spans="1:6" ht="15.75" x14ac:dyDescent="0.25">
      <c r="A30" s="184"/>
      <c r="B30" s="171"/>
      <c r="C30" s="85" t="s">
        <v>362</v>
      </c>
      <c r="D30" s="86">
        <v>0</v>
      </c>
      <c r="E30" s="86">
        <v>0</v>
      </c>
      <c r="F30" s="86">
        <v>0</v>
      </c>
    </row>
    <row r="31" spans="1:6" ht="15.75" x14ac:dyDescent="0.25">
      <c r="A31" s="183" t="s">
        <v>370</v>
      </c>
      <c r="B31" s="170" t="s">
        <v>371</v>
      </c>
      <c r="C31" s="90" t="s">
        <v>365</v>
      </c>
      <c r="D31" s="86">
        <f>SUM(D32,D36)</f>
        <v>0</v>
      </c>
      <c r="E31" s="86">
        <f>SUM(E32,E36)</f>
        <v>0</v>
      </c>
      <c r="F31" s="86">
        <f>SUM(F32,F36)</f>
        <v>0</v>
      </c>
    </row>
    <row r="32" spans="1:6" ht="24" x14ac:dyDescent="0.25">
      <c r="A32" s="184"/>
      <c r="B32" s="171"/>
      <c r="C32" s="85" t="s">
        <v>358</v>
      </c>
      <c r="D32" s="86">
        <f>SUM(D33:D35)</f>
        <v>0</v>
      </c>
      <c r="E32" s="86">
        <f>SUM(E33:E35)</f>
        <v>0</v>
      </c>
      <c r="F32" s="86">
        <f>SUM(F33:F35)</f>
        <v>0</v>
      </c>
    </row>
    <row r="33" spans="1:6" ht="15.75" hidden="1" x14ac:dyDescent="0.25">
      <c r="A33" s="184"/>
      <c r="B33" s="171"/>
      <c r="C33" s="87" t="s">
        <v>359</v>
      </c>
      <c r="D33" s="88">
        <v>0</v>
      </c>
      <c r="E33" s="88">
        <v>0</v>
      </c>
      <c r="F33" s="88">
        <v>0</v>
      </c>
    </row>
    <row r="34" spans="1:6" ht="15.75" hidden="1" x14ac:dyDescent="0.25">
      <c r="A34" s="184"/>
      <c r="B34" s="171"/>
      <c r="C34" s="87" t="s">
        <v>360</v>
      </c>
      <c r="D34" s="88">
        <v>0</v>
      </c>
      <c r="E34" s="88">
        <v>0</v>
      </c>
      <c r="F34" s="88">
        <v>0</v>
      </c>
    </row>
    <row r="35" spans="1:6" ht="15.75" x14ac:dyDescent="0.25">
      <c r="A35" s="184"/>
      <c r="B35" s="171"/>
      <c r="C35" s="85" t="s">
        <v>361</v>
      </c>
      <c r="D35" s="86">
        <v>0</v>
      </c>
      <c r="E35" s="88">
        <v>0</v>
      </c>
      <c r="F35" s="88">
        <v>0</v>
      </c>
    </row>
    <row r="36" spans="1:6" ht="15.75" x14ac:dyDescent="0.25">
      <c r="A36" s="184"/>
      <c r="B36" s="171"/>
      <c r="C36" s="85" t="s">
        <v>362</v>
      </c>
      <c r="D36" s="86">
        <v>0</v>
      </c>
      <c r="E36" s="86">
        <v>0</v>
      </c>
      <c r="F36" s="86">
        <v>0</v>
      </c>
    </row>
    <row r="37" spans="1:6" ht="15.75" x14ac:dyDescent="0.25">
      <c r="A37" s="183" t="s">
        <v>372</v>
      </c>
      <c r="B37" s="170" t="s">
        <v>373</v>
      </c>
      <c r="C37" s="90" t="s">
        <v>365</v>
      </c>
      <c r="D37" s="86">
        <f>SUM(D38,D42)</f>
        <v>0</v>
      </c>
      <c r="E37" s="86">
        <f>SUM(E38,E42)</f>
        <v>0</v>
      </c>
      <c r="F37" s="86">
        <f>SUM(F38,F42)</f>
        <v>0</v>
      </c>
    </row>
    <row r="38" spans="1:6" ht="24" x14ac:dyDescent="0.25">
      <c r="A38" s="184"/>
      <c r="B38" s="171"/>
      <c r="C38" s="85" t="s">
        <v>358</v>
      </c>
      <c r="D38" s="86">
        <f>SUM(D39:D41)</f>
        <v>0</v>
      </c>
      <c r="E38" s="86">
        <f>SUM(E39:E41)</f>
        <v>0</v>
      </c>
      <c r="F38" s="86">
        <f>SUM(F39:F41)</f>
        <v>0</v>
      </c>
    </row>
    <row r="39" spans="1:6" ht="15.75" hidden="1" x14ac:dyDescent="0.25">
      <c r="A39" s="184"/>
      <c r="B39" s="171"/>
      <c r="C39" s="87" t="s">
        <v>359</v>
      </c>
      <c r="D39" s="88">
        <v>0</v>
      </c>
      <c r="E39" s="88">
        <v>0</v>
      </c>
      <c r="F39" s="88">
        <v>0</v>
      </c>
    </row>
    <row r="40" spans="1:6" ht="15.75" hidden="1" x14ac:dyDescent="0.25">
      <c r="A40" s="184"/>
      <c r="B40" s="171"/>
      <c r="C40" s="87" t="s">
        <v>360</v>
      </c>
      <c r="D40" s="88">
        <v>0</v>
      </c>
      <c r="E40" s="88">
        <v>0</v>
      </c>
      <c r="F40" s="88">
        <v>0</v>
      </c>
    </row>
    <row r="41" spans="1:6" ht="15.75" x14ac:dyDescent="0.25">
      <c r="A41" s="184"/>
      <c r="B41" s="171"/>
      <c r="C41" s="85" t="s">
        <v>361</v>
      </c>
      <c r="D41" s="86">
        <v>0</v>
      </c>
      <c r="E41" s="88">
        <v>0</v>
      </c>
      <c r="F41" s="88">
        <v>0</v>
      </c>
    </row>
    <row r="42" spans="1:6" ht="15.75" x14ac:dyDescent="0.25">
      <c r="A42" s="184"/>
      <c r="B42" s="171"/>
      <c r="C42" s="85" t="s">
        <v>362</v>
      </c>
      <c r="D42" s="86">
        <v>0</v>
      </c>
      <c r="E42" s="86">
        <v>0</v>
      </c>
      <c r="F42" s="86">
        <v>0</v>
      </c>
    </row>
    <row r="43" spans="1:6" ht="15.75" x14ac:dyDescent="0.25">
      <c r="A43" s="170" t="s">
        <v>374</v>
      </c>
      <c r="B43" s="170" t="s">
        <v>375</v>
      </c>
      <c r="C43" s="90" t="s">
        <v>365</v>
      </c>
      <c r="D43" s="86">
        <f>SUM(D44,D48)</f>
        <v>0</v>
      </c>
      <c r="E43" s="86">
        <f>SUM(E44,E48)</f>
        <v>0</v>
      </c>
      <c r="F43" s="86">
        <f>SUM(F44,F48)</f>
        <v>0</v>
      </c>
    </row>
    <row r="44" spans="1:6" ht="24" x14ac:dyDescent="0.25">
      <c r="A44" s="171"/>
      <c r="B44" s="171"/>
      <c r="C44" s="85" t="s">
        <v>358</v>
      </c>
      <c r="D44" s="86">
        <f>SUM(D45:D47)</f>
        <v>0</v>
      </c>
      <c r="E44" s="86">
        <f>SUM(E45:E47)</f>
        <v>0</v>
      </c>
      <c r="F44" s="86">
        <f>SUM(F45:F47)</f>
        <v>0</v>
      </c>
    </row>
    <row r="45" spans="1:6" ht="15.75" hidden="1" x14ac:dyDescent="0.25">
      <c r="A45" s="171"/>
      <c r="B45" s="171"/>
      <c r="C45" s="87" t="s">
        <v>359</v>
      </c>
      <c r="D45" s="88">
        <v>0</v>
      </c>
      <c r="E45" s="88">
        <v>0</v>
      </c>
      <c r="F45" s="88">
        <v>0</v>
      </c>
    </row>
    <row r="46" spans="1:6" ht="15.75" hidden="1" x14ac:dyDescent="0.25">
      <c r="A46" s="171"/>
      <c r="B46" s="171"/>
      <c r="C46" s="87" t="s">
        <v>360</v>
      </c>
      <c r="D46" s="88">
        <v>0</v>
      </c>
      <c r="E46" s="88">
        <v>0</v>
      </c>
      <c r="F46" s="88">
        <v>0</v>
      </c>
    </row>
    <row r="47" spans="1:6" ht="15.75" x14ac:dyDescent="0.25">
      <c r="A47" s="171"/>
      <c r="B47" s="171"/>
      <c r="C47" s="85" t="s">
        <v>361</v>
      </c>
      <c r="D47" s="86">
        <v>0</v>
      </c>
      <c r="E47" s="88">
        <v>0</v>
      </c>
      <c r="F47" s="88">
        <v>0</v>
      </c>
    </row>
    <row r="48" spans="1:6" ht="15.75" x14ac:dyDescent="0.25">
      <c r="A48" s="171"/>
      <c r="B48" s="171"/>
      <c r="C48" s="85" t="s">
        <v>362</v>
      </c>
      <c r="D48" s="86">
        <v>0</v>
      </c>
      <c r="E48" s="86">
        <v>0</v>
      </c>
      <c r="F48" s="86">
        <v>0</v>
      </c>
    </row>
    <row r="49" spans="1:7" ht="37.5" customHeight="1" x14ac:dyDescent="0.25">
      <c r="A49" s="170" t="s">
        <v>376</v>
      </c>
      <c r="B49" s="170" t="s">
        <v>377</v>
      </c>
      <c r="C49" s="90" t="s">
        <v>365</v>
      </c>
      <c r="D49" s="86">
        <f>SUM(D50,D54)</f>
        <v>15555.177</v>
      </c>
      <c r="E49" s="86">
        <f>SUM(E50,E54)</f>
        <v>16007.33733</v>
      </c>
      <c r="F49" s="86">
        <f>SUM(F50,F54)</f>
        <v>16007.33733</v>
      </c>
    </row>
    <row r="50" spans="1:7" ht="45" customHeight="1" x14ac:dyDescent="0.25">
      <c r="A50" s="171"/>
      <c r="B50" s="171"/>
      <c r="C50" s="85" t="s">
        <v>358</v>
      </c>
      <c r="D50" s="86">
        <f>SUM(D51:D53)</f>
        <v>15555.177</v>
      </c>
      <c r="E50" s="86">
        <f>SUM(E51:E53)</f>
        <v>16007.33733</v>
      </c>
      <c r="F50" s="86">
        <f>SUM(F51:F53)</f>
        <v>16007.33733</v>
      </c>
      <c r="G50" s="91"/>
    </row>
    <row r="51" spans="1:7" ht="24.75" hidden="1" customHeight="1" x14ac:dyDescent="0.25">
      <c r="A51" s="171"/>
      <c r="B51" s="171"/>
      <c r="C51" s="87" t="s">
        <v>359</v>
      </c>
      <c r="D51" s="88">
        <v>5200.7330000000002</v>
      </c>
      <c r="E51" s="88">
        <v>7010.44823</v>
      </c>
      <c r="F51" s="88">
        <v>7010.44823</v>
      </c>
    </row>
    <row r="52" spans="1:7" ht="27" hidden="1" customHeight="1" x14ac:dyDescent="0.25">
      <c r="A52" s="171"/>
      <c r="B52" s="171"/>
      <c r="C52" s="87" t="s">
        <v>360</v>
      </c>
      <c r="D52" s="88">
        <v>10354.444</v>
      </c>
      <c r="E52" s="88">
        <v>8996.8891000000003</v>
      </c>
      <c r="F52" s="88">
        <v>8996.8891000000003</v>
      </c>
    </row>
    <row r="53" spans="1:7" ht="39" customHeight="1" x14ac:dyDescent="0.25">
      <c r="A53" s="171"/>
      <c r="B53" s="171"/>
      <c r="C53" s="85" t="s">
        <v>361</v>
      </c>
      <c r="D53" s="86">
        <v>0</v>
      </c>
      <c r="E53" s="88">
        <v>0</v>
      </c>
      <c r="F53" s="88">
        <v>0</v>
      </c>
    </row>
    <row r="54" spans="1:7" ht="37.5" customHeight="1" x14ac:dyDescent="0.25">
      <c r="A54" s="171"/>
      <c r="B54" s="171"/>
      <c r="C54" s="85" t="s">
        <v>362</v>
      </c>
      <c r="D54" s="86">
        <v>0</v>
      </c>
      <c r="E54" s="86">
        <v>0</v>
      </c>
      <c r="F54" s="86">
        <v>0</v>
      </c>
    </row>
    <row r="55" spans="1:7" ht="36" customHeight="1" x14ac:dyDescent="0.25">
      <c r="A55" s="170" t="s">
        <v>378</v>
      </c>
      <c r="B55" s="170" t="s">
        <v>379</v>
      </c>
      <c r="C55" s="90" t="s">
        <v>365</v>
      </c>
      <c r="D55" s="86">
        <f>SUM(D56,D60)</f>
        <v>63.3</v>
      </c>
      <c r="E55" s="86">
        <f>SUM(E56,E60)</f>
        <v>65.8</v>
      </c>
      <c r="F55" s="86">
        <f>SUM(F56,F60)</f>
        <v>65.8</v>
      </c>
    </row>
    <row r="56" spans="1:7" ht="33" customHeight="1" x14ac:dyDescent="0.25">
      <c r="A56" s="171"/>
      <c r="B56" s="171"/>
      <c r="C56" s="85" t="s">
        <v>358</v>
      </c>
      <c r="D56" s="86">
        <f>SUM(D57:D59)</f>
        <v>63.3</v>
      </c>
      <c r="E56" s="86">
        <f>SUM(E57:E59)</f>
        <v>65.8</v>
      </c>
      <c r="F56" s="86">
        <f>SUM(F57:F59)</f>
        <v>65.8</v>
      </c>
    </row>
    <row r="57" spans="1:7" ht="23.25" hidden="1" customHeight="1" x14ac:dyDescent="0.25">
      <c r="A57" s="171"/>
      <c r="B57" s="171"/>
      <c r="C57" s="87" t="s">
        <v>359</v>
      </c>
      <c r="D57" s="88">
        <v>0</v>
      </c>
      <c r="E57" s="88">
        <v>0</v>
      </c>
      <c r="F57" s="88">
        <v>0</v>
      </c>
    </row>
    <row r="58" spans="1:7" ht="21.75" hidden="1" customHeight="1" x14ac:dyDescent="0.25">
      <c r="A58" s="171"/>
      <c r="B58" s="171"/>
      <c r="C58" s="87" t="s">
        <v>360</v>
      </c>
      <c r="D58" s="88">
        <v>63.3</v>
      </c>
      <c r="E58" s="88">
        <v>65.8</v>
      </c>
      <c r="F58" s="88">
        <v>65.8</v>
      </c>
    </row>
    <row r="59" spans="1:7" ht="22.5" customHeight="1" x14ac:dyDescent="0.25">
      <c r="A59" s="171"/>
      <c r="B59" s="171"/>
      <c r="C59" s="85" t="s">
        <v>361</v>
      </c>
      <c r="D59" s="86">
        <v>0</v>
      </c>
      <c r="E59" s="88">
        <v>0</v>
      </c>
      <c r="F59" s="88">
        <v>0</v>
      </c>
    </row>
    <row r="60" spans="1:7" ht="23.25" customHeight="1" x14ac:dyDescent="0.25">
      <c r="A60" s="171"/>
      <c r="B60" s="171"/>
      <c r="C60" s="85" t="s">
        <v>362</v>
      </c>
      <c r="D60" s="86">
        <v>0</v>
      </c>
      <c r="E60" s="86">
        <v>0</v>
      </c>
      <c r="F60" s="86">
        <v>0</v>
      </c>
    </row>
    <row r="61" spans="1:7" ht="18" customHeight="1" x14ac:dyDescent="0.25">
      <c r="A61" s="170" t="s">
        <v>380</v>
      </c>
      <c r="B61" s="170" t="s">
        <v>381</v>
      </c>
      <c r="C61" s="90" t="s">
        <v>365</v>
      </c>
      <c r="D61" s="86">
        <f>SUM(D62,D66)</f>
        <v>0</v>
      </c>
      <c r="E61" s="86">
        <f>SUM(E62,E66)</f>
        <v>0</v>
      </c>
      <c r="F61" s="86">
        <f>SUM(F62,F66)</f>
        <v>0</v>
      </c>
    </row>
    <row r="62" spans="1:7" ht="26.25" customHeight="1" x14ac:dyDescent="0.25">
      <c r="A62" s="171"/>
      <c r="B62" s="171"/>
      <c r="C62" s="85" t="s">
        <v>358</v>
      </c>
      <c r="D62" s="86">
        <f>SUM(D63:D65)</f>
        <v>0</v>
      </c>
      <c r="E62" s="86">
        <f>SUM(E63:E65)</f>
        <v>0</v>
      </c>
      <c r="F62" s="86">
        <f>SUM(F63:F65)</f>
        <v>0</v>
      </c>
    </row>
    <row r="63" spans="1:7" ht="15.75" hidden="1" x14ac:dyDescent="0.25">
      <c r="A63" s="171"/>
      <c r="B63" s="171"/>
      <c r="C63" s="87" t="s">
        <v>359</v>
      </c>
      <c r="D63" s="88">
        <v>0</v>
      </c>
      <c r="E63" s="88">
        <v>0</v>
      </c>
      <c r="F63" s="88">
        <v>0</v>
      </c>
    </row>
    <row r="64" spans="1:7" ht="15.75" hidden="1" x14ac:dyDescent="0.25">
      <c r="A64" s="171"/>
      <c r="B64" s="171"/>
      <c r="C64" s="87" t="s">
        <v>360</v>
      </c>
      <c r="D64" s="88">
        <v>0</v>
      </c>
      <c r="E64" s="88">
        <v>0</v>
      </c>
      <c r="F64" s="88">
        <v>0</v>
      </c>
    </row>
    <row r="65" spans="1:6" ht="15.75" x14ac:dyDescent="0.25">
      <c r="A65" s="171"/>
      <c r="B65" s="171"/>
      <c r="C65" s="85" t="s">
        <v>361</v>
      </c>
      <c r="D65" s="86">
        <v>0</v>
      </c>
      <c r="E65" s="88">
        <v>0</v>
      </c>
      <c r="F65" s="88">
        <v>0</v>
      </c>
    </row>
    <row r="66" spans="1:6" ht="15.75" x14ac:dyDescent="0.25">
      <c r="A66" s="171"/>
      <c r="B66" s="171"/>
      <c r="C66" s="85" t="s">
        <v>362</v>
      </c>
      <c r="D66" s="86">
        <v>0</v>
      </c>
      <c r="E66" s="86">
        <v>0</v>
      </c>
      <c r="F66" s="86">
        <v>0</v>
      </c>
    </row>
    <row r="67" spans="1:6" ht="24.75" customHeight="1" x14ac:dyDescent="0.25">
      <c r="A67" s="170" t="s">
        <v>382</v>
      </c>
      <c r="B67" s="181" t="s">
        <v>383</v>
      </c>
      <c r="C67" s="90" t="s">
        <v>365</v>
      </c>
      <c r="D67" s="86">
        <f>SUM(D68,D72)</f>
        <v>872.78399999999999</v>
      </c>
      <c r="E67" s="86">
        <f>SUM(E68,E72)</f>
        <v>1368.972</v>
      </c>
      <c r="F67" s="86">
        <f>SUM(F68,F72)</f>
        <v>1368.972</v>
      </c>
    </row>
    <row r="68" spans="1:6" ht="27.75" customHeight="1" x14ac:dyDescent="0.25">
      <c r="A68" s="171"/>
      <c r="B68" s="182"/>
      <c r="C68" s="85" t="s">
        <v>358</v>
      </c>
      <c r="D68" s="86">
        <f>SUM(D69:D71)</f>
        <v>872.78399999999999</v>
      </c>
      <c r="E68" s="86">
        <f>SUM(E69:E71)</f>
        <v>1368.972</v>
      </c>
      <c r="F68" s="86">
        <f>SUM(F69:F71)</f>
        <v>1368.972</v>
      </c>
    </row>
    <row r="69" spans="1:6" ht="15.75" hidden="1" x14ac:dyDescent="0.25">
      <c r="A69" s="171"/>
      <c r="B69" s="182"/>
      <c r="C69" s="87" t="s">
        <v>359</v>
      </c>
      <c r="D69" s="88">
        <v>872.78399999999999</v>
      </c>
      <c r="E69" s="88">
        <v>1368.972</v>
      </c>
      <c r="F69" s="88">
        <v>1368.972</v>
      </c>
    </row>
    <row r="70" spans="1:6" ht="15.75" hidden="1" x14ac:dyDescent="0.25">
      <c r="A70" s="171"/>
      <c r="B70" s="182"/>
      <c r="C70" s="87" t="s">
        <v>360</v>
      </c>
      <c r="D70" s="88">
        <v>0</v>
      </c>
      <c r="E70" s="88">
        <v>0</v>
      </c>
      <c r="F70" s="88">
        <v>0</v>
      </c>
    </row>
    <row r="71" spans="1:6" ht="15.75" x14ac:dyDescent="0.25">
      <c r="A71" s="171"/>
      <c r="B71" s="182"/>
      <c r="C71" s="85" t="s">
        <v>361</v>
      </c>
      <c r="D71" s="86">
        <v>0</v>
      </c>
      <c r="E71" s="88">
        <v>0</v>
      </c>
      <c r="F71" s="88">
        <v>0</v>
      </c>
    </row>
    <row r="72" spans="1:6" ht="15.75" x14ac:dyDescent="0.25">
      <c r="A72" s="171"/>
      <c r="B72" s="182"/>
      <c r="C72" s="85" t="s">
        <v>362</v>
      </c>
      <c r="D72" s="86">
        <v>0</v>
      </c>
      <c r="E72" s="86">
        <v>0</v>
      </c>
      <c r="F72" s="86">
        <v>0</v>
      </c>
    </row>
    <row r="73" spans="1:6" ht="27" customHeight="1" x14ac:dyDescent="0.25">
      <c r="A73" s="170" t="s">
        <v>384</v>
      </c>
      <c r="B73" s="181" t="s">
        <v>385</v>
      </c>
      <c r="C73" s="90" t="s">
        <v>365</v>
      </c>
      <c r="D73" s="86">
        <f>SUM(D74,D78)</f>
        <v>21.1</v>
      </c>
      <c r="E73" s="86">
        <f>SUM(E74,E78)</f>
        <v>21.9</v>
      </c>
      <c r="F73" s="86">
        <f>SUM(F74,F78)</f>
        <v>21.9</v>
      </c>
    </row>
    <row r="74" spans="1:6" ht="33.75" customHeight="1" x14ac:dyDescent="0.25">
      <c r="A74" s="171"/>
      <c r="B74" s="182"/>
      <c r="C74" s="85" t="s">
        <v>358</v>
      </c>
      <c r="D74" s="86">
        <f>SUM(D75:D77)</f>
        <v>21.1</v>
      </c>
      <c r="E74" s="86">
        <f>SUM(E75:E77)</f>
        <v>21.9</v>
      </c>
      <c r="F74" s="86">
        <f>SUM(F75:F77)</f>
        <v>21.9</v>
      </c>
    </row>
    <row r="75" spans="1:6" ht="19.5" hidden="1" customHeight="1" x14ac:dyDescent="0.25">
      <c r="A75" s="171"/>
      <c r="B75" s="182"/>
      <c r="C75" s="87" t="s">
        <v>359</v>
      </c>
      <c r="D75" s="88">
        <v>0</v>
      </c>
      <c r="E75" s="88">
        <v>0</v>
      </c>
      <c r="F75" s="88">
        <v>0</v>
      </c>
    </row>
    <row r="76" spans="1:6" ht="19.5" hidden="1" customHeight="1" x14ac:dyDescent="0.25">
      <c r="A76" s="171"/>
      <c r="B76" s="182"/>
      <c r="C76" s="87" t="s">
        <v>360</v>
      </c>
      <c r="D76" s="88">
        <v>21.1</v>
      </c>
      <c r="E76" s="88">
        <v>21.9</v>
      </c>
      <c r="F76" s="88">
        <v>21.9</v>
      </c>
    </row>
    <row r="77" spans="1:6" ht="24.75" customHeight="1" x14ac:dyDescent="0.25">
      <c r="A77" s="171"/>
      <c r="B77" s="182"/>
      <c r="C77" s="85" t="s">
        <v>361</v>
      </c>
      <c r="D77" s="86">
        <v>0</v>
      </c>
      <c r="E77" s="88">
        <v>0</v>
      </c>
      <c r="F77" s="88">
        <v>0</v>
      </c>
    </row>
    <row r="78" spans="1:6" ht="27" customHeight="1" x14ac:dyDescent="0.25">
      <c r="A78" s="171"/>
      <c r="B78" s="182"/>
      <c r="C78" s="85" t="s">
        <v>362</v>
      </c>
      <c r="D78" s="86">
        <v>0</v>
      </c>
      <c r="E78" s="86">
        <v>0</v>
      </c>
      <c r="F78" s="86">
        <v>0</v>
      </c>
    </row>
    <row r="79" spans="1:6" ht="32.25" customHeight="1" x14ac:dyDescent="0.25">
      <c r="A79" s="170" t="s">
        <v>386</v>
      </c>
      <c r="B79" s="174" t="s">
        <v>387</v>
      </c>
      <c r="C79" s="90" t="s">
        <v>365</v>
      </c>
      <c r="D79" s="86">
        <f>SUM(D80,D84)</f>
        <v>5500</v>
      </c>
      <c r="E79" s="86">
        <f>SUM(E80,E84)</f>
        <v>5500</v>
      </c>
      <c r="F79" s="86">
        <f>SUM(F80,F84)</f>
        <v>5405.8639999999996</v>
      </c>
    </row>
    <row r="80" spans="1:6" ht="35.25" customHeight="1" x14ac:dyDescent="0.25">
      <c r="A80" s="171"/>
      <c r="B80" s="175"/>
      <c r="C80" s="85" t="s">
        <v>358</v>
      </c>
      <c r="D80" s="86">
        <f>SUM(D81:D83)</f>
        <v>5500</v>
      </c>
      <c r="E80" s="86">
        <f>SUM(E81:E83)</f>
        <v>5500</v>
      </c>
      <c r="F80" s="86">
        <f>SUM(F81:F83)</f>
        <v>5405.8639999999996</v>
      </c>
    </row>
    <row r="81" spans="1:6" ht="23.25" hidden="1" customHeight="1" x14ac:dyDescent="0.25">
      <c r="A81" s="171"/>
      <c r="B81" s="175"/>
      <c r="C81" s="87" t="s">
        <v>359</v>
      </c>
      <c r="D81" s="88">
        <v>0</v>
      </c>
      <c r="E81" s="88">
        <v>0</v>
      </c>
      <c r="F81" s="88">
        <v>0</v>
      </c>
    </row>
    <row r="82" spans="1:6" ht="22.5" hidden="1" customHeight="1" x14ac:dyDescent="0.25">
      <c r="A82" s="171"/>
      <c r="B82" s="175"/>
      <c r="C82" s="87" t="s">
        <v>360</v>
      </c>
      <c r="D82" s="88">
        <v>5500</v>
      </c>
      <c r="E82" s="88">
        <v>5500</v>
      </c>
      <c r="F82" s="88">
        <v>5405.8639999999996</v>
      </c>
    </row>
    <row r="83" spans="1:6" ht="34.5" customHeight="1" x14ac:dyDescent="0.25">
      <c r="A83" s="171"/>
      <c r="B83" s="175"/>
      <c r="C83" s="85" t="s">
        <v>361</v>
      </c>
      <c r="D83" s="86">
        <v>0</v>
      </c>
      <c r="E83" s="88">
        <v>0</v>
      </c>
      <c r="F83" s="88">
        <v>0</v>
      </c>
    </row>
    <row r="84" spans="1:6" ht="31.5" customHeight="1" x14ac:dyDescent="0.25">
      <c r="A84" s="171"/>
      <c r="B84" s="175"/>
      <c r="C84" s="85" t="s">
        <v>362</v>
      </c>
      <c r="D84" s="86">
        <v>0</v>
      </c>
      <c r="E84" s="86">
        <v>0</v>
      </c>
      <c r="F84" s="86">
        <v>0</v>
      </c>
    </row>
    <row r="85" spans="1:6" ht="31.5" customHeight="1" x14ac:dyDescent="0.25">
      <c r="A85" s="176" t="s">
        <v>388</v>
      </c>
      <c r="B85" s="179" t="s">
        <v>389</v>
      </c>
      <c r="C85" s="92" t="s">
        <v>365</v>
      </c>
      <c r="D85" s="86">
        <f>D86+D90</f>
        <v>17.899999999999999</v>
      </c>
      <c r="E85" s="86">
        <f>E86+E90</f>
        <v>18.7</v>
      </c>
      <c r="F85" s="86">
        <f>F86+F90</f>
        <v>18.7</v>
      </c>
    </row>
    <row r="86" spans="1:6" ht="39.75" customHeight="1" x14ac:dyDescent="0.25">
      <c r="A86" s="177"/>
      <c r="B86" s="180"/>
      <c r="C86" s="93" t="s">
        <v>390</v>
      </c>
      <c r="D86" s="86">
        <f>SUM(D87:D89)</f>
        <v>17.899999999999999</v>
      </c>
      <c r="E86" s="86">
        <f>SUM(E87:E89)</f>
        <v>18.7</v>
      </c>
      <c r="F86" s="86">
        <f>SUM(F87:F89)</f>
        <v>18.7</v>
      </c>
    </row>
    <row r="87" spans="1:6" ht="20.25" hidden="1" customHeight="1" x14ac:dyDescent="0.25">
      <c r="A87" s="177"/>
      <c r="B87" s="163"/>
      <c r="C87" s="94" t="s">
        <v>359</v>
      </c>
      <c r="D87" s="88">
        <v>0</v>
      </c>
      <c r="E87" s="86">
        <v>0</v>
      </c>
      <c r="F87" s="86">
        <v>0</v>
      </c>
    </row>
    <row r="88" spans="1:6" ht="21.75" hidden="1" customHeight="1" x14ac:dyDescent="0.25">
      <c r="A88" s="177"/>
      <c r="B88" s="163"/>
      <c r="C88" s="94" t="s">
        <v>360</v>
      </c>
      <c r="D88" s="88">
        <v>17.899999999999999</v>
      </c>
      <c r="E88" s="86">
        <v>18.7</v>
      </c>
      <c r="F88" s="86">
        <v>18.7</v>
      </c>
    </row>
    <row r="89" spans="1:6" ht="37.5" customHeight="1" x14ac:dyDescent="0.25">
      <c r="A89" s="177"/>
      <c r="B89" s="163"/>
      <c r="C89" s="85" t="s">
        <v>361</v>
      </c>
      <c r="D89" s="86">
        <v>0</v>
      </c>
      <c r="E89" s="86">
        <v>0</v>
      </c>
      <c r="F89" s="86">
        <v>0</v>
      </c>
    </row>
    <row r="90" spans="1:6" ht="27.75" customHeight="1" x14ac:dyDescent="0.25">
      <c r="A90" s="178"/>
      <c r="B90" s="164"/>
      <c r="C90" s="93" t="s">
        <v>362</v>
      </c>
      <c r="D90" s="86">
        <v>0</v>
      </c>
      <c r="E90" s="86">
        <v>0</v>
      </c>
      <c r="F90" s="86">
        <v>0</v>
      </c>
    </row>
    <row r="91" spans="1:6" ht="35.25" customHeight="1" x14ac:dyDescent="0.25">
      <c r="A91" s="176" t="s">
        <v>391</v>
      </c>
      <c r="B91" s="179" t="s">
        <v>392</v>
      </c>
      <c r="C91" s="92" t="s">
        <v>365</v>
      </c>
      <c r="D91" s="86">
        <f>D92+D96</f>
        <v>17.899999999999999</v>
      </c>
      <c r="E91" s="86">
        <f>E92+E96</f>
        <v>18.7</v>
      </c>
      <c r="F91" s="86">
        <f>F92+F96</f>
        <v>18.7</v>
      </c>
    </row>
    <row r="92" spans="1:6" ht="39.75" customHeight="1" x14ac:dyDescent="0.25">
      <c r="A92" s="177"/>
      <c r="B92" s="180"/>
      <c r="C92" s="93" t="s">
        <v>390</v>
      </c>
      <c r="D92" s="86">
        <f>SUM(D93:D95)</f>
        <v>17.899999999999999</v>
      </c>
      <c r="E92" s="86">
        <f>SUM(E93:E95)</f>
        <v>18.7</v>
      </c>
      <c r="F92" s="86">
        <f>SUM(F93:F95)</f>
        <v>18.7</v>
      </c>
    </row>
    <row r="93" spans="1:6" ht="22.5" hidden="1" customHeight="1" x14ac:dyDescent="0.25">
      <c r="A93" s="177"/>
      <c r="B93" s="163"/>
      <c r="C93" s="94" t="s">
        <v>359</v>
      </c>
      <c r="D93" s="88">
        <v>0</v>
      </c>
      <c r="E93" s="86">
        <v>0</v>
      </c>
      <c r="F93" s="86">
        <v>0</v>
      </c>
    </row>
    <row r="94" spans="1:6" ht="22.5" hidden="1" customHeight="1" x14ac:dyDescent="0.25">
      <c r="A94" s="177"/>
      <c r="B94" s="163"/>
      <c r="C94" s="94" t="s">
        <v>360</v>
      </c>
      <c r="D94" s="88">
        <v>17.899999999999999</v>
      </c>
      <c r="E94" s="86">
        <v>18.7</v>
      </c>
      <c r="F94" s="86">
        <v>18.7</v>
      </c>
    </row>
    <row r="95" spans="1:6" ht="29.25" customHeight="1" x14ac:dyDescent="0.25">
      <c r="A95" s="177"/>
      <c r="B95" s="163"/>
      <c r="C95" s="85" t="s">
        <v>361</v>
      </c>
      <c r="D95" s="86">
        <v>0</v>
      </c>
      <c r="E95" s="86">
        <v>0</v>
      </c>
      <c r="F95" s="86">
        <v>0</v>
      </c>
    </row>
    <row r="96" spans="1:6" ht="30.75" customHeight="1" x14ac:dyDescent="0.25">
      <c r="A96" s="178"/>
      <c r="B96" s="164"/>
      <c r="C96" s="93" t="s">
        <v>362</v>
      </c>
      <c r="D96" s="86">
        <v>0</v>
      </c>
      <c r="E96" s="86">
        <v>0</v>
      </c>
      <c r="F96" s="86">
        <v>0</v>
      </c>
    </row>
    <row r="97" spans="1:6" ht="7.5" customHeight="1" x14ac:dyDescent="0.25">
      <c r="A97" s="165"/>
      <c r="B97" s="166"/>
      <c r="C97" s="166"/>
      <c r="D97" s="166"/>
      <c r="E97" s="166"/>
      <c r="F97" s="167"/>
    </row>
    <row r="98" spans="1:6" ht="15.75" x14ac:dyDescent="0.25">
      <c r="A98" s="168" t="s">
        <v>393</v>
      </c>
      <c r="B98" s="168" t="s">
        <v>394</v>
      </c>
      <c r="C98" s="95" t="s">
        <v>365</v>
      </c>
      <c r="D98" s="84">
        <f>SUM(D99,D103)</f>
        <v>0</v>
      </c>
      <c r="E98" s="84">
        <f>SUM(E99,E103)</f>
        <v>0</v>
      </c>
      <c r="F98" s="84">
        <f>SUM(F99,F103)</f>
        <v>0</v>
      </c>
    </row>
    <row r="99" spans="1:6" ht="24" x14ac:dyDescent="0.25">
      <c r="A99" s="169"/>
      <c r="B99" s="169"/>
      <c r="C99" s="85" t="s">
        <v>358</v>
      </c>
      <c r="D99" s="86">
        <f>SUM(D100:D102)</f>
        <v>0</v>
      </c>
      <c r="E99" s="86">
        <f>SUM(E100:E102)</f>
        <v>0</v>
      </c>
      <c r="F99" s="86">
        <f>SUM(F100:F102)</f>
        <v>0</v>
      </c>
    </row>
    <row r="100" spans="1:6" ht="15.75" hidden="1" x14ac:dyDescent="0.25">
      <c r="A100" s="169"/>
      <c r="B100" s="169"/>
      <c r="C100" s="87" t="s">
        <v>359</v>
      </c>
      <c r="D100" s="88">
        <f t="shared" ref="D100:F101" si="2">SUM(D106,D112,D118,D124,D130,D136,D148)</f>
        <v>0</v>
      </c>
      <c r="E100" s="88">
        <f t="shared" si="2"/>
        <v>0</v>
      </c>
      <c r="F100" s="88">
        <f t="shared" si="2"/>
        <v>0</v>
      </c>
    </row>
    <row r="101" spans="1:6" ht="15.75" hidden="1" x14ac:dyDescent="0.25">
      <c r="A101" s="169"/>
      <c r="B101" s="169"/>
      <c r="C101" s="87" t="s">
        <v>360</v>
      </c>
      <c r="D101" s="88">
        <f t="shared" si="2"/>
        <v>0</v>
      </c>
      <c r="E101" s="88">
        <f t="shared" si="2"/>
        <v>0</v>
      </c>
      <c r="F101" s="88">
        <f t="shared" si="2"/>
        <v>0</v>
      </c>
    </row>
    <row r="102" spans="1:6" ht="15.75" x14ac:dyDescent="0.25">
      <c r="A102" s="169"/>
      <c r="B102" s="169"/>
      <c r="C102" s="85" t="s">
        <v>361</v>
      </c>
      <c r="D102" s="88">
        <v>0</v>
      </c>
      <c r="E102" s="88">
        <v>0</v>
      </c>
      <c r="F102" s="88">
        <v>0</v>
      </c>
    </row>
    <row r="103" spans="1:6" ht="15.75" x14ac:dyDescent="0.25">
      <c r="A103" s="169"/>
      <c r="B103" s="169"/>
      <c r="C103" s="85" t="s">
        <v>362</v>
      </c>
      <c r="D103" s="88">
        <f>SUM(D109,D115,D121,D127,D133,D139,D151)</f>
        <v>0</v>
      </c>
      <c r="E103" s="88">
        <f>SUM(E109,E115,E121,E127,E133,E139,E151)</f>
        <v>0</v>
      </c>
      <c r="F103" s="88">
        <f>SUM(F109,F115,F121,F127,F133,F139,F151)</f>
        <v>0</v>
      </c>
    </row>
    <row r="104" spans="1:6" ht="21" customHeight="1" x14ac:dyDescent="0.25">
      <c r="A104" s="170" t="s">
        <v>395</v>
      </c>
      <c r="B104" s="170" t="s">
        <v>396</v>
      </c>
      <c r="C104" s="90" t="s">
        <v>365</v>
      </c>
      <c r="D104" s="86">
        <f>SUM(D105,D109)</f>
        <v>0</v>
      </c>
      <c r="E104" s="86">
        <f>SUM(E105,E109)</f>
        <v>0</v>
      </c>
      <c r="F104" s="86">
        <f>SUM(F105,F109)</f>
        <v>0</v>
      </c>
    </row>
    <row r="105" spans="1:6" ht="24" x14ac:dyDescent="0.25">
      <c r="A105" s="171"/>
      <c r="B105" s="171"/>
      <c r="C105" s="85" t="s">
        <v>358</v>
      </c>
      <c r="D105" s="86">
        <f>SUM(D106:D108)</f>
        <v>0</v>
      </c>
      <c r="E105" s="86">
        <f>SUM(E106:E108)</f>
        <v>0</v>
      </c>
      <c r="F105" s="86">
        <f>SUM(F106:F108)</f>
        <v>0</v>
      </c>
    </row>
    <row r="106" spans="1:6" ht="15.75" hidden="1" x14ac:dyDescent="0.25">
      <c r="A106" s="171"/>
      <c r="B106" s="171"/>
      <c r="C106" s="87" t="s">
        <v>359</v>
      </c>
      <c r="D106" s="88">
        <v>0</v>
      </c>
      <c r="E106" s="88">
        <v>0</v>
      </c>
      <c r="F106" s="88">
        <v>0</v>
      </c>
    </row>
    <row r="107" spans="1:6" ht="15.75" hidden="1" x14ac:dyDescent="0.25">
      <c r="A107" s="171"/>
      <c r="B107" s="171"/>
      <c r="C107" s="87" t="s">
        <v>360</v>
      </c>
      <c r="D107" s="88">
        <v>0</v>
      </c>
      <c r="E107" s="88">
        <v>0</v>
      </c>
      <c r="F107" s="88">
        <v>0</v>
      </c>
    </row>
    <row r="108" spans="1:6" ht="15.75" x14ac:dyDescent="0.25">
      <c r="A108" s="171"/>
      <c r="B108" s="171"/>
      <c r="C108" s="85" t="s">
        <v>361</v>
      </c>
      <c r="D108" s="86">
        <v>0</v>
      </c>
      <c r="E108" s="88">
        <v>0</v>
      </c>
      <c r="F108" s="88">
        <v>0</v>
      </c>
    </row>
    <row r="109" spans="1:6" ht="15.75" x14ac:dyDescent="0.25">
      <c r="A109" s="171"/>
      <c r="B109" s="171"/>
      <c r="C109" s="85" t="s">
        <v>362</v>
      </c>
      <c r="D109" s="86">
        <v>0</v>
      </c>
      <c r="E109" s="86">
        <v>0</v>
      </c>
      <c r="F109" s="86">
        <v>0</v>
      </c>
    </row>
    <row r="110" spans="1:6" ht="15.75" x14ac:dyDescent="0.25">
      <c r="A110" s="170" t="s">
        <v>397</v>
      </c>
      <c r="B110" s="170" t="s">
        <v>398</v>
      </c>
      <c r="C110" s="90" t="s">
        <v>365</v>
      </c>
      <c r="D110" s="86">
        <f>SUM(D111,D115)</f>
        <v>0</v>
      </c>
      <c r="E110" s="86">
        <f>SUM(E111,E115)</f>
        <v>0</v>
      </c>
      <c r="F110" s="86">
        <f>SUM(F111,F115)</f>
        <v>0</v>
      </c>
    </row>
    <row r="111" spans="1:6" ht="24" x14ac:dyDescent="0.25">
      <c r="A111" s="171"/>
      <c r="B111" s="171"/>
      <c r="C111" s="85" t="s">
        <v>358</v>
      </c>
      <c r="D111" s="86">
        <f>SUM(D112:D114)</f>
        <v>0</v>
      </c>
      <c r="E111" s="86">
        <f>SUM(E112:E114)</f>
        <v>0</v>
      </c>
      <c r="F111" s="86">
        <f>SUM(F112:F114)</f>
        <v>0</v>
      </c>
    </row>
    <row r="112" spans="1:6" ht="15.75" hidden="1" x14ac:dyDescent="0.25">
      <c r="A112" s="171"/>
      <c r="B112" s="171"/>
      <c r="C112" s="87" t="s">
        <v>359</v>
      </c>
      <c r="D112" s="88">
        <v>0</v>
      </c>
      <c r="E112" s="88">
        <v>0</v>
      </c>
      <c r="F112" s="88">
        <v>0</v>
      </c>
    </row>
    <row r="113" spans="1:6" ht="15.75" hidden="1" x14ac:dyDescent="0.25">
      <c r="A113" s="171"/>
      <c r="B113" s="171"/>
      <c r="C113" s="87" t="s">
        <v>360</v>
      </c>
      <c r="D113" s="88">
        <v>0</v>
      </c>
      <c r="E113" s="88">
        <v>0</v>
      </c>
      <c r="F113" s="88">
        <v>0</v>
      </c>
    </row>
    <row r="114" spans="1:6" ht="15.75" x14ac:dyDescent="0.25">
      <c r="A114" s="171"/>
      <c r="B114" s="171"/>
      <c r="C114" s="85" t="s">
        <v>361</v>
      </c>
      <c r="D114" s="86">
        <v>0</v>
      </c>
      <c r="E114" s="88">
        <v>0</v>
      </c>
      <c r="F114" s="88">
        <v>0</v>
      </c>
    </row>
    <row r="115" spans="1:6" ht="15.75" x14ac:dyDescent="0.25">
      <c r="A115" s="171"/>
      <c r="B115" s="171"/>
      <c r="C115" s="85" t="s">
        <v>362</v>
      </c>
      <c r="D115" s="86">
        <v>0</v>
      </c>
      <c r="E115" s="86">
        <v>0</v>
      </c>
      <c r="F115" s="86">
        <v>0</v>
      </c>
    </row>
    <row r="116" spans="1:6" ht="15.75" x14ac:dyDescent="0.25">
      <c r="A116" s="170" t="s">
        <v>399</v>
      </c>
      <c r="B116" s="170" t="s">
        <v>400</v>
      </c>
      <c r="C116" s="90" t="s">
        <v>365</v>
      </c>
      <c r="D116" s="86">
        <v>0</v>
      </c>
      <c r="E116" s="86">
        <v>0</v>
      </c>
      <c r="F116" s="86">
        <v>0</v>
      </c>
    </row>
    <row r="117" spans="1:6" ht="24" x14ac:dyDescent="0.25">
      <c r="A117" s="171"/>
      <c r="B117" s="171"/>
      <c r="C117" s="85" t="s">
        <v>358</v>
      </c>
      <c r="D117" s="86">
        <v>0</v>
      </c>
      <c r="E117" s="86">
        <v>0</v>
      </c>
      <c r="F117" s="86">
        <v>0</v>
      </c>
    </row>
    <row r="118" spans="1:6" ht="15.75" hidden="1" x14ac:dyDescent="0.25">
      <c r="A118" s="171"/>
      <c r="B118" s="171"/>
      <c r="C118" s="87" t="s">
        <v>359</v>
      </c>
      <c r="D118" s="88">
        <v>0</v>
      </c>
      <c r="E118" s="86">
        <v>0</v>
      </c>
      <c r="F118" s="86">
        <v>0</v>
      </c>
    </row>
    <row r="119" spans="1:6" ht="15.75" hidden="1" x14ac:dyDescent="0.25">
      <c r="A119" s="171"/>
      <c r="B119" s="171"/>
      <c r="C119" s="87" t="s">
        <v>360</v>
      </c>
      <c r="D119" s="88">
        <v>0</v>
      </c>
      <c r="E119" s="86">
        <v>0</v>
      </c>
      <c r="F119" s="86">
        <v>0</v>
      </c>
    </row>
    <row r="120" spans="1:6" ht="15.75" x14ac:dyDescent="0.25">
      <c r="A120" s="171"/>
      <c r="B120" s="171"/>
      <c r="C120" s="85" t="s">
        <v>361</v>
      </c>
      <c r="D120" s="86">
        <v>0</v>
      </c>
      <c r="E120" s="86">
        <v>0</v>
      </c>
      <c r="F120" s="86">
        <v>0</v>
      </c>
    </row>
    <row r="121" spans="1:6" ht="15.75" x14ac:dyDescent="0.25">
      <c r="A121" s="171"/>
      <c r="B121" s="171"/>
      <c r="C121" s="85" t="s">
        <v>362</v>
      </c>
      <c r="D121" s="86">
        <v>0</v>
      </c>
      <c r="E121" s="86">
        <v>0</v>
      </c>
      <c r="F121" s="86">
        <v>0</v>
      </c>
    </row>
    <row r="122" spans="1:6" ht="15.75" x14ac:dyDescent="0.25">
      <c r="A122" s="170" t="s">
        <v>401</v>
      </c>
      <c r="B122" s="170" t="s">
        <v>402</v>
      </c>
      <c r="C122" s="90" t="s">
        <v>365</v>
      </c>
      <c r="D122" s="86">
        <v>0</v>
      </c>
      <c r="E122" s="86">
        <v>0</v>
      </c>
      <c r="F122" s="86">
        <v>0</v>
      </c>
    </row>
    <row r="123" spans="1:6" ht="24" x14ac:dyDescent="0.25">
      <c r="A123" s="171"/>
      <c r="B123" s="171"/>
      <c r="C123" s="85" t="s">
        <v>358</v>
      </c>
      <c r="D123" s="86">
        <v>0</v>
      </c>
      <c r="E123" s="86">
        <v>0</v>
      </c>
      <c r="F123" s="86">
        <v>0</v>
      </c>
    </row>
    <row r="124" spans="1:6" ht="15.75" hidden="1" x14ac:dyDescent="0.25">
      <c r="A124" s="171"/>
      <c r="B124" s="171"/>
      <c r="C124" s="87" t="s">
        <v>359</v>
      </c>
      <c r="D124" s="88">
        <v>0</v>
      </c>
      <c r="E124" s="86">
        <v>0</v>
      </c>
      <c r="F124" s="86">
        <v>0</v>
      </c>
    </row>
    <row r="125" spans="1:6" ht="15.75" hidden="1" x14ac:dyDescent="0.25">
      <c r="A125" s="171"/>
      <c r="B125" s="171"/>
      <c r="C125" s="87" t="s">
        <v>360</v>
      </c>
      <c r="D125" s="88">
        <v>0</v>
      </c>
      <c r="E125" s="86">
        <v>0</v>
      </c>
      <c r="F125" s="86">
        <v>0</v>
      </c>
    </row>
    <row r="126" spans="1:6" ht="15.75" x14ac:dyDescent="0.25">
      <c r="A126" s="171"/>
      <c r="B126" s="171"/>
      <c r="C126" s="85" t="s">
        <v>361</v>
      </c>
      <c r="D126" s="86">
        <v>0</v>
      </c>
      <c r="E126" s="86">
        <v>0</v>
      </c>
      <c r="F126" s="86">
        <v>0</v>
      </c>
    </row>
    <row r="127" spans="1:6" ht="15.75" x14ac:dyDescent="0.25">
      <c r="A127" s="171"/>
      <c r="B127" s="171"/>
      <c r="C127" s="85" t="s">
        <v>362</v>
      </c>
      <c r="D127" s="86">
        <v>0</v>
      </c>
      <c r="E127" s="86">
        <v>0</v>
      </c>
      <c r="F127" s="86">
        <v>0</v>
      </c>
    </row>
    <row r="128" spans="1:6" ht="15.75" x14ac:dyDescent="0.25">
      <c r="A128" s="170" t="s">
        <v>403</v>
      </c>
      <c r="B128" s="170" t="s">
        <v>404</v>
      </c>
      <c r="C128" s="90" t="s">
        <v>365</v>
      </c>
      <c r="D128" s="86">
        <v>0</v>
      </c>
      <c r="E128" s="86">
        <v>0</v>
      </c>
      <c r="F128" s="86">
        <v>0</v>
      </c>
    </row>
    <row r="129" spans="1:6" ht="24" x14ac:dyDescent="0.25">
      <c r="A129" s="171"/>
      <c r="B129" s="171"/>
      <c r="C129" s="85" t="s">
        <v>358</v>
      </c>
      <c r="D129" s="86">
        <v>0</v>
      </c>
      <c r="E129" s="86">
        <v>0</v>
      </c>
      <c r="F129" s="86">
        <v>0</v>
      </c>
    </row>
    <row r="130" spans="1:6" ht="15.75" hidden="1" x14ac:dyDescent="0.25">
      <c r="A130" s="171"/>
      <c r="B130" s="171"/>
      <c r="C130" s="87" t="s">
        <v>359</v>
      </c>
      <c r="D130" s="88">
        <v>0</v>
      </c>
      <c r="E130" s="86">
        <v>0</v>
      </c>
      <c r="F130" s="86">
        <v>0</v>
      </c>
    </row>
    <row r="131" spans="1:6" ht="15.75" hidden="1" x14ac:dyDescent="0.25">
      <c r="A131" s="171"/>
      <c r="B131" s="171"/>
      <c r="C131" s="87" t="s">
        <v>360</v>
      </c>
      <c r="D131" s="88">
        <v>0</v>
      </c>
      <c r="E131" s="86">
        <v>0</v>
      </c>
      <c r="F131" s="86">
        <v>0</v>
      </c>
    </row>
    <row r="132" spans="1:6" ht="15.75" x14ac:dyDescent="0.25">
      <c r="A132" s="171"/>
      <c r="B132" s="171"/>
      <c r="C132" s="85" t="s">
        <v>361</v>
      </c>
      <c r="D132" s="86">
        <v>0</v>
      </c>
      <c r="E132" s="86">
        <v>0</v>
      </c>
      <c r="F132" s="86">
        <v>0</v>
      </c>
    </row>
    <row r="133" spans="1:6" ht="15.75" x14ac:dyDescent="0.25">
      <c r="A133" s="171"/>
      <c r="B133" s="171"/>
      <c r="C133" s="85" t="s">
        <v>362</v>
      </c>
      <c r="D133" s="86">
        <v>0</v>
      </c>
      <c r="E133" s="86">
        <v>0</v>
      </c>
      <c r="F133" s="86">
        <v>0</v>
      </c>
    </row>
    <row r="134" spans="1:6" ht="15.75" x14ac:dyDescent="0.25">
      <c r="A134" s="170" t="s">
        <v>405</v>
      </c>
      <c r="B134" s="170" t="s">
        <v>406</v>
      </c>
      <c r="C134" s="90" t="s">
        <v>365</v>
      </c>
      <c r="D134" s="86">
        <v>0</v>
      </c>
      <c r="E134" s="86">
        <v>0</v>
      </c>
      <c r="F134" s="86">
        <v>0</v>
      </c>
    </row>
    <row r="135" spans="1:6" ht="24" x14ac:dyDescent="0.25">
      <c r="A135" s="171"/>
      <c r="B135" s="171"/>
      <c r="C135" s="85" t="s">
        <v>358</v>
      </c>
      <c r="D135" s="86">
        <v>0</v>
      </c>
      <c r="E135" s="86">
        <v>0</v>
      </c>
      <c r="F135" s="86">
        <v>0</v>
      </c>
    </row>
    <row r="136" spans="1:6" ht="15.75" hidden="1" x14ac:dyDescent="0.25">
      <c r="A136" s="171"/>
      <c r="B136" s="171"/>
      <c r="C136" s="87" t="s">
        <v>359</v>
      </c>
      <c r="D136" s="88">
        <v>0</v>
      </c>
      <c r="E136" s="86">
        <v>0</v>
      </c>
      <c r="F136" s="86">
        <v>0</v>
      </c>
    </row>
    <row r="137" spans="1:6" ht="15.75" hidden="1" x14ac:dyDescent="0.25">
      <c r="A137" s="171"/>
      <c r="B137" s="171"/>
      <c r="C137" s="87" t="s">
        <v>360</v>
      </c>
      <c r="D137" s="88">
        <v>0</v>
      </c>
      <c r="E137" s="88">
        <v>0</v>
      </c>
      <c r="F137" s="88">
        <v>0</v>
      </c>
    </row>
    <row r="138" spans="1:6" ht="15.75" x14ac:dyDescent="0.25">
      <c r="A138" s="171"/>
      <c r="B138" s="171"/>
      <c r="C138" s="85" t="s">
        <v>361</v>
      </c>
      <c r="D138" s="86">
        <v>0</v>
      </c>
      <c r="E138" s="88">
        <v>0</v>
      </c>
      <c r="F138" s="88">
        <v>0</v>
      </c>
    </row>
    <row r="139" spans="1:6" ht="15.75" x14ac:dyDescent="0.25">
      <c r="A139" s="171"/>
      <c r="B139" s="171"/>
      <c r="C139" s="85" t="s">
        <v>362</v>
      </c>
      <c r="D139" s="86">
        <v>0</v>
      </c>
      <c r="E139" s="86">
        <v>0</v>
      </c>
      <c r="F139" s="86">
        <v>0</v>
      </c>
    </row>
    <row r="140" spans="1:6" ht="15.75" x14ac:dyDescent="0.25">
      <c r="A140" s="170" t="s">
        <v>407</v>
      </c>
      <c r="B140" s="170" t="s">
        <v>408</v>
      </c>
      <c r="C140" s="96" t="s">
        <v>365</v>
      </c>
      <c r="D140" s="86">
        <v>0</v>
      </c>
      <c r="E140" s="86">
        <v>0</v>
      </c>
      <c r="F140" s="86">
        <v>0</v>
      </c>
    </row>
    <row r="141" spans="1:6" ht="24" x14ac:dyDescent="0.25">
      <c r="A141" s="171"/>
      <c r="B141" s="172"/>
      <c r="C141" s="97" t="s">
        <v>358</v>
      </c>
      <c r="D141" s="86">
        <v>0</v>
      </c>
      <c r="E141" s="86">
        <v>0</v>
      </c>
      <c r="F141" s="86">
        <v>0</v>
      </c>
    </row>
    <row r="142" spans="1:6" ht="15.75" hidden="1" x14ac:dyDescent="0.25">
      <c r="A142" s="171"/>
      <c r="B142" s="172"/>
      <c r="C142" s="98" t="s">
        <v>359</v>
      </c>
      <c r="D142" s="88">
        <v>0</v>
      </c>
      <c r="E142" s="86">
        <v>0</v>
      </c>
      <c r="F142" s="86">
        <v>0</v>
      </c>
    </row>
    <row r="143" spans="1:6" ht="15.75" hidden="1" x14ac:dyDescent="0.25">
      <c r="A143" s="171"/>
      <c r="B143" s="172"/>
      <c r="C143" s="98" t="s">
        <v>360</v>
      </c>
      <c r="D143" s="88">
        <v>0</v>
      </c>
      <c r="E143" s="86">
        <v>0</v>
      </c>
      <c r="F143" s="86">
        <v>0</v>
      </c>
    </row>
    <row r="144" spans="1:6" ht="15.75" x14ac:dyDescent="0.25">
      <c r="A144" s="171"/>
      <c r="B144" s="172"/>
      <c r="C144" s="85" t="s">
        <v>361</v>
      </c>
      <c r="D144" s="86">
        <v>0</v>
      </c>
      <c r="E144" s="86">
        <v>0</v>
      </c>
      <c r="F144" s="86">
        <v>0</v>
      </c>
    </row>
    <row r="145" spans="1:6" ht="15.75" x14ac:dyDescent="0.25">
      <c r="A145" s="171"/>
      <c r="B145" s="173"/>
      <c r="C145" s="85" t="s">
        <v>362</v>
      </c>
      <c r="D145" s="86">
        <v>0</v>
      </c>
      <c r="E145" s="86">
        <v>0</v>
      </c>
      <c r="F145" s="86">
        <v>0</v>
      </c>
    </row>
    <row r="146" spans="1:6" ht="15.75" x14ac:dyDescent="0.25">
      <c r="A146" s="170" t="s">
        <v>409</v>
      </c>
      <c r="B146" s="171" t="s">
        <v>410</v>
      </c>
      <c r="C146" s="90" t="s">
        <v>365</v>
      </c>
      <c r="D146" s="86">
        <v>0</v>
      </c>
      <c r="E146" s="86">
        <v>0</v>
      </c>
      <c r="F146" s="86">
        <v>0</v>
      </c>
    </row>
    <row r="147" spans="1:6" ht="24" x14ac:dyDescent="0.25">
      <c r="A147" s="171"/>
      <c r="B147" s="171"/>
      <c r="C147" s="85" t="s">
        <v>358</v>
      </c>
      <c r="D147" s="86">
        <f>SUM(D148:D150)</f>
        <v>0</v>
      </c>
      <c r="E147" s="86">
        <f>SUM(E148:E150)</f>
        <v>0</v>
      </c>
      <c r="F147" s="86">
        <f>SUM(F148:F150)</f>
        <v>0</v>
      </c>
    </row>
    <row r="148" spans="1:6" ht="15.75" hidden="1" x14ac:dyDescent="0.25">
      <c r="A148" s="171"/>
      <c r="B148" s="171"/>
      <c r="C148" s="87" t="s">
        <v>359</v>
      </c>
      <c r="D148" s="88">
        <v>0</v>
      </c>
      <c r="E148" s="88">
        <v>0</v>
      </c>
      <c r="F148" s="88">
        <v>0</v>
      </c>
    </row>
    <row r="149" spans="1:6" ht="15.75" hidden="1" x14ac:dyDescent="0.25">
      <c r="A149" s="171"/>
      <c r="B149" s="171"/>
      <c r="C149" s="87" t="s">
        <v>360</v>
      </c>
      <c r="D149" s="88">
        <v>0</v>
      </c>
      <c r="E149" s="88">
        <v>0</v>
      </c>
      <c r="F149" s="88">
        <v>0</v>
      </c>
    </row>
    <row r="150" spans="1:6" ht="18" customHeight="1" x14ac:dyDescent="0.25">
      <c r="A150" s="171"/>
      <c r="B150" s="171"/>
      <c r="C150" s="85" t="s">
        <v>361</v>
      </c>
      <c r="D150" s="86">
        <v>0</v>
      </c>
      <c r="E150" s="88">
        <v>0</v>
      </c>
      <c r="F150" s="88">
        <v>0</v>
      </c>
    </row>
    <row r="151" spans="1:6" ht="18" customHeight="1" x14ac:dyDescent="0.25">
      <c r="A151" s="171"/>
      <c r="B151" s="171"/>
      <c r="C151" s="99" t="s">
        <v>362</v>
      </c>
      <c r="D151" s="86">
        <v>0</v>
      </c>
      <c r="E151" s="100">
        <v>0</v>
      </c>
      <c r="F151" s="100">
        <v>0</v>
      </c>
    </row>
    <row r="152" spans="1:6" ht="9" customHeight="1" x14ac:dyDescent="0.25">
      <c r="A152" s="165"/>
      <c r="B152" s="166"/>
      <c r="C152" s="166"/>
      <c r="D152" s="166"/>
      <c r="E152" s="166"/>
      <c r="F152" s="167"/>
    </row>
    <row r="153" spans="1:6" ht="21.75" customHeight="1" x14ac:dyDescent="0.25">
      <c r="A153" s="168" t="s">
        <v>411</v>
      </c>
      <c r="B153" s="168" t="s">
        <v>412</v>
      </c>
      <c r="C153" s="95" t="s">
        <v>365</v>
      </c>
      <c r="D153" s="84">
        <f>SUM(D154,D158)</f>
        <v>500</v>
      </c>
      <c r="E153" s="84">
        <f>SUM(E154,E158)</f>
        <v>500</v>
      </c>
      <c r="F153" s="84">
        <f>SUM(F154,F158)</f>
        <v>500</v>
      </c>
    </row>
    <row r="154" spans="1:6" ht="24" x14ac:dyDescent="0.25">
      <c r="A154" s="169"/>
      <c r="B154" s="169"/>
      <c r="C154" s="85" t="s">
        <v>358</v>
      </c>
      <c r="D154" s="86">
        <f>SUM(D155:D157)</f>
        <v>500</v>
      </c>
      <c r="E154" s="86">
        <f>SUM(E155:E157)</f>
        <v>500</v>
      </c>
      <c r="F154" s="86">
        <f>SUM(F155:F157)</f>
        <v>500</v>
      </c>
    </row>
    <row r="155" spans="1:6" ht="15.75" hidden="1" x14ac:dyDescent="0.25">
      <c r="A155" s="169"/>
      <c r="B155" s="169"/>
      <c r="C155" s="87" t="s">
        <v>359</v>
      </c>
      <c r="D155" s="88">
        <f>D163+D169+D175+D181</f>
        <v>0</v>
      </c>
      <c r="E155" s="88">
        <f>E163+E169+E175+E181</f>
        <v>0</v>
      </c>
      <c r="F155" s="88">
        <f>F163+F169+F175+F181</f>
        <v>0</v>
      </c>
    </row>
    <row r="156" spans="1:6" ht="15.75" hidden="1" x14ac:dyDescent="0.25">
      <c r="A156" s="169"/>
      <c r="B156" s="169"/>
      <c r="C156" s="87" t="s">
        <v>360</v>
      </c>
      <c r="D156" s="88">
        <f>D162+D168+D174+D180</f>
        <v>0</v>
      </c>
      <c r="E156" s="88">
        <f>E162+E168+E174+E180</f>
        <v>0</v>
      </c>
      <c r="F156" s="88">
        <f>F162+F168+F174+F180</f>
        <v>0</v>
      </c>
    </row>
    <row r="157" spans="1:6" ht="15.75" x14ac:dyDescent="0.25">
      <c r="A157" s="169"/>
      <c r="B157" s="169"/>
      <c r="C157" s="85" t="s">
        <v>361</v>
      </c>
      <c r="D157" s="86">
        <f>D161+D167+D173+D179</f>
        <v>500</v>
      </c>
      <c r="E157" s="86">
        <f>E161+E167+E173+E179</f>
        <v>500</v>
      </c>
      <c r="F157" s="86">
        <f>F161+F167+F173+F179</f>
        <v>500</v>
      </c>
    </row>
    <row r="158" spans="1:6" ht="15.75" x14ac:dyDescent="0.25">
      <c r="A158" s="169"/>
      <c r="B158" s="169"/>
      <c r="C158" s="85" t="s">
        <v>362</v>
      </c>
      <c r="D158" s="86">
        <f>D164+D170+D176+D182</f>
        <v>0</v>
      </c>
      <c r="E158" s="86">
        <f>E164+E170+E176+E182</f>
        <v>0</v>
      </c>
      <c r="F158" s="86">
        <f>F164+F170+F176+F182</f>
        <v>0</v>
      </c>
    </row>
    <row r="159" spans="1:6" ht="15.75" x14ac:dyDescent="0.25">
      <c r="A159" s="161" t="s">
        <v>413</v>
      </c>
      <c r="B159" s="161" t="s">
        <v>414</v>
      </c>
      <c r="C159" s="92" t="s">
        <v>365</v>
      </c>
      <c r="D159" s="86">
        <f>D160+D164</f>
        <v>500</v>
      </c>
      <c r="E159" s="86">
        <f>E160+E164</f>
        <v>500</v>
      </c>
      <c r="F159" s="86">
        <f>F160+F164</f>
        <v>500</v>
      </c>
    </row>
    <row r="160" spans="1:6" ht="24" x14ac:dyDescent="0.25">
      <c r="A160" s="162"/>
      <c r="B160" s="162"/>
      <c r="C160" s="93" t="s">
        <v>390</v>
      </c>
      <c r="D160" s="86">
        <f>SUM(D161:D163)</f>
        <v>500</v>
      </c>
      <c r="E160" s="86">
        <f>SUM(E161:E163)</f>
        <v>500</v>
      </c>
      <c r="F160" s="86">
        <f>SUM(F161:F163)</f>
        <v>500</v>
      </c>
    </row>
    <row r="161" spans="1:6" ht="15.75" x14ac:dyDescent="0.25">
      <c r="A161" s="163"/>
      <c r="B161" s="163"/>
      <c r="C161" s="85" t="s">
        <v>361</v>
      </c>
      <c r="D161" s="86">
        <v>500</v>
      </c>
      <c r="E161" s="86">
        <v>500</v>
      </c>
      <c r="F161" s="86">
        <v>500</v>
      </c>
    </row>
    <row r="162" spans="1:6" ht="15.75" hidden="1" x14ac:dyDescent="0.25">
      <c r="A162" s="163"/>
      <c r="B162" s="163"/>
      <c r="C162" s="94" t="s">
        <v>360</v>
      </c>
      <c r="D162" s="88">
        <v>0</v>
      </c>
      <c r="E162" s="88">
        <f t="shared" ref="D162:F177" si="3">SUM(E168,E174,E180,E186,E192,E198,E210)</f>
        <v>0</v>
      </c>
      <c r="F162" s="88">
        <f t="shared" si="3"/>
        <v>0</v>
      </c>
    </row>
    <row r="163" spans="1:6" ht="15.75" hidden="1" x14ac:dyDescent="0.25">
      <c r="A163" s="163"/>
      <c r="B163" s="163"/>
      <c r="C163" s="94" t="s">
        <v>359</v>
      </c>
      <c r="D163" s="88">
        <v>0</v>
      </c>
      <c r="E163" s="88">
        <f t="shared" si="3"/>
        <v>0</v>
      </c>
      <c r="F163" s="88">
        <f t="shared" si="3"/>
        <v>0</v>
      </c>
    </row>
    <row r="164" spans="1:6" ht="15.75" x14ac:dyDescent="0.25">
      <c r="A164" s="164"/>
      <c r="B164" s="164"/>
      <c r="C164" s="93" t="s">
        <v>362</v>
      </c>
      <c r="D164" s="86">
        <v>0</v>
      </c>
      <c r="E164" s="88">
        <f t="shared" si="3"/>
        <v>0</v>
      </c>
      <c r="F164" s="88">
        <f t="shared" si="3"/>
        <v>0</v>
      </c>
    </row>
    <row r="165" spans="1:6" ht="15.75" x14ac:dyDescent="0.25">
      <c r="A165" s="161" t="s">
        <v>415</v>
      </c>
      <c r="B165" s="161" t="s">
        <v>416</v>
      </c>
      <c r="C165" s="92" t="s">
        <v>365</v>
      </c>
      <c r="D165" s="86">
        <f t="shared" si="3"/>
        <v>0</v>
      </c>
      <c r="E165" s="86">
        <f t="shared" si="3"/>
        <v>0</v>
      </c>
      <c r="F165" s="86">
        <f t="shared" si="3"/>
        <v>0</v>
      </c>
    </row>
    <row r="166" spans="1:6" ht="24" x14ac:dyDescent="0.25">
      <c r="A166" s="162"/>
      <c r="B166" s="162"/>
      <c r="C166" s="93" t="s">
        <v>390</v>
      </c>
      <c r="D166" s="86">
        <f t="shared" si="3"/>
        <v>0</v>
      </c>
      <c r="E166" s="86">
        <f t="shared" si="3"/>
        <v>0</v>
      </c>
      <c r="F166" s="86">
        <f t="shared" si="3"/>
        <v>0</v>
      </c>
    </row>
    <row r="167" spans="1:6" ht="15.75" x14ac:dyDescent="0.25">
      <c r="A167" s="163"/>
      <c r="B167" s="163"/>
      <c r="C167" s="85" t="s">
        <v>361</v>
      </c>
      <c r="D167" s="86">
        <v>0</v>
      </c>
      <c r="E167" s="88">
        <f t="shared" si="3"/>
        <v>0</v>
      </c>
      <c r="F167" s="88">
        <f t="shared" si="3"/>
        <v>0</v>
      </c>
    </row>
    <row r="168" spans="1:6" ht="15.75" hidden="1" x14ac:dyDescent="0.25">
      <c r="A168" s="163"/>
      <c r="B168" s="163"/>
      <c r="C168" s="94" t="s">
        <v>360</v>
      </c>
      <c r="D168" s="88">
        <v>0</v>
      </c>
      <c r="E168" s="88">
        <f t="shared" si="3"/>
        <v>0</v>
      </c>
      <c r="F168" s="88">
        <f t="shared" si="3"/>
        <v>0</v>
      </c>
    </row>
    <row r="169" spans="1:6" ht="15.75" hidden="1" x14ac:dyDescent="0.25">
      <c r="A169" s="163"/>
      <c r="B169" s="163"/>
      <c r="C169" s="94" t="s">
        <v>359</v>
      </c>
      <c r="D169" s="88">
        <v>0</v>
      </c>
      <c r="E169" s="88">
        <f t="shared" si="3"/>
        <v>0</v>
      </c>
      <c r="F169" s="88">
        <f t="shared" si="3"/>
        <v>0</v>
      </c>
    </row>
    <row r="170" spans="1:6" ht="15.75" x14ac:dyDescent="0.25">
      <c r="A170" s="164"/>
      <c r="B170" s="164"/>
      <c r="C170" s="93" t="s">
        <v>362</v>
      </c>
      <c r="D170" s="86">
        <v>0</v>
      </c>
      <c r="E170" s="88">
        <f t="shared" si="3"/>
        <v>0</v>
      </c>
      <c r="F170" s="88">
        <f t="shared" si="3"/>
        <v>0</v>
      </c>
    </row>
    <row r="171" spans="1:6" ht="15.75" x14ac:dyDescent="0.25">
      <c r="A171" s="161" t="s">
        <v>417</v>
      </c>
      <c r="B171" s="161" t="s">
        <v>418</v>
      </c>
      <c r="C171" s="92" t="s">
        <v>365</v>
      </c>
      <c r="D171" s="86">
        <f t="shared" si="3"/>
        <v>0</v>
      </c>
      <c r="E171" s="86">
        <f t="shared" si="3"/>
        <v>0</v>
      </c>
      <c r="F171" s="86">
        <f t="shared" si="3"/>
        <v>0</v>
      </c>
    </row>
    <row r="172" spans="1:6" ht="24" x14ac:dyDescent="0.25">
      <c r="A172" s="162"/>
      <c r="B172" s="162"/>
      <c r="C172" s="93" t="s">
        <v>390</v>
      </c>
      <c r="D172" s="86">
        <f t="shared" si="3"/>
        <v>0</v>
      </c>
      <c r="E172" s="86">
        <f t="shared" si="3"/>
        <v>0</v>
      </c>
      <c r="F172" s="86">
        <f t="shared" si="3"/>
        <v>0</v>
      </c>
    </row>
    <row r="173" spans="1:6" ht="15.75" x14ac:dyDescent="0.25">
      <c r="A173" s="163"/>
      <c r="B173" s="163"/>
      <c r="C173" s="85" t="s">
        <v>361</v>
      </c>
      <c r="D173" s="86">
        <v>0</v>
      </c>
      <c r="E173" s="88">
        <f t="shared" si="3"/>
        <v>0</v>
      </c>
      <c r="F173" s="88">
        <f t="shared" si="3"/>
        <v>0</v>
      </c>
    </row>
    <row r="174" spans="1:6" ht="15.75" hidden="1" x14ac:dyDescent="0.25">
      <c r="A174" s="163"/>
      <c r="B174" s="163"/>
      <c r="C174" s="94" t="s">
        <v>360</v>
      </c>
      <c r="D174" s="88">
        <v>0</v>
      </c>
      <c r="E174" s="88">
        <f t="shared" si="3"/>
        <v>0</v>
      </c>
      <c r="F174" s="88">
        <f t="shared" si="3"/>
        <v>0</v>
      </c>
    </row>
    <row r="175" spans="1:6" ht="15.75" hidden="1" x14ac:dyDescent="0.25">
      <c r="A175" s="163"/>
      <c r="B175" s="163"/>
      <c r="C175" s="94" t="s">
        <v>359</v>
      </c>
      <c r="D175" s="88">
        <v>0</v>
      </c>
      <c r="E175" s="88">
        <f t="shared" si="3"/>
        <v>0</v>
      </c>
      <c r="F175" s="88">
        <f t="shared" si="3"/>
        <v>0</v>
      </c>
    </row>
    <row r="176" spans="1:6" ht="15.75" x14ac:dyDescent="0.25">
      <c r="A176" s="164"/>
      <c r="B176" s="164"/>
      <c r="C176" s="93" t="s">
        <v>362</v>
      </c>
      <c r="D176" s="86">
        <v>0</v>
      </c>
      <c r="E176" s="88">
        <f t="shared" si="3"/>
        <v>0</v>
      </c>
      <c r="F176" s="88">
        <f t="shared" si="3"/>
        <v>0</v>
      </c>
    </row>
    <row r="177" spans="1:6" ht="15.75" x14ac:dyDescent="0.25">
      <c r="A177" s="161" t="s">
        <v>419</v>
      </c>
      <c r="B177" s="161" t="s">
        <v>420</v>
      </c>
      <c r="C177" s="92" t="s">
        <v>365</v>
      </c>
      <c r="D177" s="86">
        <f t="shared" si="3"/>
        <v>0</v>
      </c>
      <c r="E177" s="86">
        <f t="shared" si="3"/>
        <v>0</v>
      </c>
      <c r="F177" s="86">
        <f t="shared" si="3"/>
        <v>0</v>
      </c>
    </row>
    <row r="178" spans="1:6" ht="24" x14ac:dyDescent="0.25">
      <c r="A178" s="162"/>
      <c r="B178" s="162"/>
      <c r="C178" s="93" t="s">
        <v>390</v>
      </c>
      <c r="D178" s="86">
        <f t="shared" ref="D178:F182" si="4">SUM(D184,D190,D196,D202,D208,D214,D226)</f>
        <v>0</v>
      </c>
      <c r="E178" s="86">
        <f t="shared" si="4"/>
        <v>0</v>
      </c>
      <c r="F178" s="86">
        <f t="shared" si="4"/>
        <v>0</v>
      </c>
    </row>
    <row r="179" spans="1:6" ht="15.75" x14ac:dyDescent="0.25">
      <c r="A179" s="163"/>
      <c r="B179" s="163"/>
      <c r="C179" s="85" t="s">
        <v>361</v>
      </c>
      <c r="D179" s="86">
        <v>0</v>
      </c>
      <c r="E179" s="88">
        <f t="shared" si="4"/>
        <v>0</v>
      </c>
      <c r="F179" s="88">
        <f t="shared" si="4"/>
        <v>0</v>
      </c>
    </row>
    <row r="180" spans="1:6" ht="15.75" hidden="1" x14ac:dyDescent="0.25">
      <c r="A180" s="163"/>
      <c r="B180" s="163"/>
      <c r="C180" s="94" t="s">
        <v>360</v>
      </c>
      <c r="D180" s="88">
        <v>0</v>
      </c>
      <c r="E180" s="88">
        <f t="shared" si="4"/>
        <v>0</v>
      </c>
      <c r="F180" s="88">
        <f t="shared" si="4"/>
        <v>0</v>
      </c>
    </row>
    <row r="181" spans="1:6" ht="15.75" hidden="1" x14ac:dyDescent="0.25">
      <c r="A181" s="163"/>
      <c r="B181" s="163"/>
      <c r="C181" s="94" t="s">
        <v>359</v>
      </c>
      <c r="D181" s="88">
        <v>0</v>
      </c>
      <c r="E181" s="88">
        <f t="shared" si="4"/>
        <v>0</v>
      </c>
      <c r="F181" s="88">
        <f t="shared" si="4"/>
        <v>0</v>
      </c>
    </row>
    <row r="182" spans="1:6" ht="15.75" x14ac:dyDescent="0.25">
      <c r="A182" s="164"/>
      <c r="B182" s="164"/>
      <c r="C182" s="93" t="s">
        <v>362</v>
      </c>
      <c r="D182" s="86">
        <v>0</v>
      </c>
      <c r="E182" s="88">
        <f t="shared" si="4"/>
        <v>0</v>
      </c>
      <c r="F182" s="88">
        <f t="shared" si="4"/>
        <v>0</v>
      </c>
    </row>
  </sheetData>
  <mergeCells count="68">
    <mergeCell ref="A19:A24"/>
    <mergeCell ref="B19:B24"/>
    <mergeCell ref="A2:F2"/>
    <mergeCell ref="A3:A4"/>
    <mergeCell ref="B3:B4"/>
    <mergeCell ref="C3:C4"/>
    <mergeCell ref="D3:D4"/>
    <mergeCell ref="E3:E4"/>
    <mergeCell ref="F3:F4"/>
    <mergeCell ref="A6:F6"/>
    <mergeCell ref="A7:A12"/>
    <mergeCell ref="B7:B12"/>
    <mergeCell ref="A13:A18"/>
    <mergeCell ref="B13:B18"/>
    <mergeCell ref="A25:A30"/>
    <mergeCell ref="B25:B30"/>
    <mergeCell ref="A31:A36"/>
    <mergeCell ref="B31:B36"/>
    <mergeCell ref="A37:A42"/>
    <mergeCell ref="B37:B42"/>
    <mergeCell ref="A43:A48"/>
    <mergeCell ref="B43:B48"/>
    <mergeCell ref="A49:A54"/>
    <mergeCell ref="B49:B54"/>
    <mergeCell ref="A55:A60"/>
    <mergeCell ref="B55:B60"/>
    <mergeCell ref="A61:A66"/>
    <mergeCell ref="B61:B66"/>
    <mergeCell ref="A67:A72"/>
    <mergeCell ref="B67:B72"/>
    <mergeCell ref="A73:A78"/>
    <mergeCell ref="B73:B78"/>
    <mergeCell ref="A110:A115"/>
    <mergeCell ref="B110:B115"/>
    <mergeCell ref="A79:A84"/>
    <mergeCell ref="B79:B84"/>
    <mergeCell ref="A85:A90"/>
    <mergeCell ref="B85:B90"/>
    <mergeCell ref="A91:A96"/>
    <mergeCell ref="B91:B96"/>
    <mergeCell ref="A97:F97"/>
    <mergeCell ref="A98:A103"/>
    <mergeCell ref="B98:B103"/>
    <mergeCell ref="A104:A109"/>
    <mergeCell ref="B104:B109"/>
    <mergeCell ref="A116:A121"/>
    <mergeCell ref="B116:B121"/>
    <mergeCell ref="A122:A127"/>
    <mergeCell ref="B122:B127"/>
    <mergeCell ref="A128:A133"/>
    <mergeCell ref="B128:B133"/>
    <mergeCell ref="A134:A139"/>
    <mergeCell ref="B134:B139"/>
    <mergeCell ref="A140:A145"/>
    <mergeCell ref="B140:B145"/>
    <mergeCell ref="A146:A151"/>
    <mergeCell ref="B146:B151"/>
    <mergeCell ref="A171:A176"/>
    <mergeCell ref="B171:B176"/>
    <mergeCell ref="A177:A182"/>
    <mergeCell ref="B177:B182"/>
    <mergeCell ref="A152:F152"/>
    <mergeCell ref="A153:A158"/>
    <mergeCell ref="B153:B158"/>
    <mergeCell ref="A159:A164"/>
    <mergeCell ref="B159:B164"/>
    <mergeCell ref="A165:A170"/>
    <mergeCell ref="B165:B17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N9" sqref="N9"/>
    </sheetView>
  </sheetViews>
  <sheetFormatPr defaultRowHeight="15" x14ac:dyDescent="0.25"/>
  <cols>
    <col min="1" max="1" width="5.140625" customWidth="1"/>
    <col min="2" max="2" width="26.7109375" customWidth="1"/>
    <col min="3" max="3" width="28.140625" customWidth="1"/>
    <col min="4" max="4" width="19.42578125" customWidth="1"/>
    <col min="5" max="5" width="36.5703125" customWidth="1"/>
    <col min="257" max="257" width="5.140625" customWidth="1"/>
    <col min="258" max="258" width="26.7109375" customWidth="1"/>
    <col min="259" max="259" width="28.140625" customWidth="1"/>
    <col min="260" max="260" width="19.42578125" customWidth="1"/>
    <col min="261" max="261" width="36.5703125" customWidth="1"/>
    <col min="513" max="513" width="5.140625" customWidth="1"/>
    <col min="514" max="514" width="26.7109375" customWidth="1"/>
    <col min="515" max="515" width="28.140625" customWidth="1"/>
    <col min="516" max="516" width="19.42578125" customWidth="1"/>
    <col min="517" max="517" width="36.5703125" customWidth="1"/>
    <col min="769" max="769" width="5.140625" customWidth="1"/>
    <col min="770" max="770" width="26.7109375" customWidth="1"/>
    <col min="771" max="771" width="28.140625" customWidth="1"/>
    <col min="772" max="772" width="19.42578125" customWidth="1"/>
    <col min="773" max="773" width="36.5703125" customWidth="1"/>
    <col min="1025" max="1025" width="5.140625" customWidth="1"/>
    <col min="1026" max="1026" width="26.7109375" customWidth="1"/>
    <col min="1027" max="1027" width="28.140625" customWidth="1"/>
    <col min="1028" max="1028" width="19.42578125" customWidth="1"/>
    <col min="1029" max="1029" width="36.5703125" customWidth="1"/>
    <col min="1281" max="1281" width="5.140625" customWidth="1"/>
    <col min="1282" max="1282" width="26.7109375" customWidth="1"/>
    <col min="1283" max="1283" width="28.140625" customWidth="1"/>
    <col min="1284" max="1284" width="19.42578125" customWidth="1"/>
    <col min="1285" max="1285" width="36.5703125" customWidth="1"/>
    <col min="1537" max="1537" width="5.140625" customWidth="1"/>
    <col min="1538" max="1538" width="26.7109375" customWidth="1"/>
    <col min="1539" max="1539" width="28.140625" customWidth="1"/>
    <col min="1540" max="1540" width="19.42578125" customWidth="1"/>
    <col min="1541" max="1541" width="36.5703125" customWidth="1"/>
    <col min="1793" max="1793" width="5.140625" customWidth="1"/>
    <col min="1794" max="1794" width="26.7109375" customWidth="1"/>
    <col min="1795" max="1795" width="28.140625" customWidth="1"/>
    <col min="1796" max="1796" width="19.42578125" customWidth="1"/>
    <col min="1797" max="1797" width="36.5703125" customWidth="1"/>
    <col min="2049" max="2049" width="5.140625" customWidth="1"/>
    <col min="2050" max="2050" width="26.7109375" customWidth="1"/>
    <col min="2051" max="2051" width="28.140625" customWidth="1"/>
    <col min="2052" max="2052" width="19.42578125" customWidth="1"/>
    <col min="2053" max="2053" width="36.5703125" customWidth="1"/>
    <col min="2305" max="2305" width="5.140625" customWidth="1"/>
    <col min="2306" max="2306" width="26.7109375" customWidth="1"/>
    <col min="2307" max="2307" width="28.140625" customWidth="1"/>
    <col min="2308" max="2308" width="19.42578125" customWidth="1"/>
    <col min="2309" max="2309" width="36.5703125" customWidth="1"/>
    <col min="2561" max="2561" width="5.140625" customWidth="1"/>
    <col min="2562" max="2562" width="26.7109375" customWidth="1"/>
    <col min="2563" max="2563" width="28.140625" customWidth="1"/>
    <col min="2564" max="2564" width="19.42578125" customWidth="1"/>
    <col min="2565" max="2565" width="36.5703125" customWidth="1"/>
    <col min="2817" max="2817" width="5.140625" customWidth="1"/>
    <col min="2818" max="2818" width="26.7109375" customWidth="1"/>
    <col min="2819" max="2819" width="28.140625" customWidth="1"/>
    <col min="2820" max="2820" width="19.42578125" customWidth="1"/>
    <col min="2821" max="2821" width="36.5703125" customWidth="1"/>
    <col min="3073" max="3073" width="5.140625" customWidth="1"/>
    <col min="3074" max="3074" width="26.7109375" customWidth="1"/>
    <col min="3075" max="3075" width="28.140625" customWidth="1"/>
    <col min="3076" max="3076" width="19.42578125" customWidth="1"/>
    <col min="3077" max="3077" width="36.5703125" customWidth="1"/>
    <col min="3329" max="3329" width="5.140625" customWidth="1"/>
    <col min="3330" max="3330" width="26.7109375" customWidth="1"/>
    <col min="3331" max="3331" width="28.140625" customWidth="1"/>
    <col min="3332" max="3332" width="19.42578125" customWidth="1"/>
    <col min="3333" max="3333" width="36.5703125" customWidth="1"/>
    <col min="3585" max="3585" width="5.140625" customWidth="1"/>
    <col min="3586" max="3586" width="26.7109375" customWidth="1"/>
    <col min="3587" max="3587" width="28.140625" customWidth="1"/>
    <col min="3588" max="3588" width="19.42578125" customWidth="1"/>
    <col min="3589" max="3589" width="36.5703125" customWidth="1"/>
    <col min="3841" max="3841" width="5.140625" customWidth="1"/>
    <col min="3842" max="3842" width="26.7109375" customWidth="1"/>
    <col min="3843" max="3843" width="28.140625" customWidth="1"/>
    <col min="3844" max="3844" width="19.42578125" customWidth="1"/>
    <col min="3845" max="3845" width="36.5703125" customWidth="1"/>
    <col min="4097" max="4097" width="5.140625" customWidth="1"/>
    <col min="4098" max="4098" width="26.7109375" customWidth="1"/>
    <col min="4099" max="4099" width="28.140625" customWidth="1"/>
    <col min="4100" max="4100" width="19.42578125" customWidth="1"/>
    <col min="4101" max="4101" width="36.5703125" customWidth="1"/>
    <col min="4353" max="4353" width="5.140625" customWidth="1"/>
    <col min="4354" max="4354" width="26.7109375" customWidth="1"/>
    <col min="4355" max="4355" width="28.140625" customWidth="1"/>
    <col min="4356" max="4356" width="19.42578125" customWidth="1"/>
    <col min="4357" max="4357" width="36.5703125" customWidth="1"/>
    <col min="4609" max="4609" width="5.140625" customWidth="1"/>
    <col min="4610" max="4610" width="26.7109375" customWidth="1"/>
    <col min="4611" max="4611" width="28.140625" customWidth="1"/>
    <col min="4612" max="4612" width="19.42578125" customWidth="1"/>
    <col min="4613" max="4613" width="36.5703125" customWidth="1"/>
    <col min="4865" max="4865" width="5.140625" customWidth="1"/>
    <col min="4866" max="4866" width="26.7109375" customWidth="1"/>
    <col min="4867" max="4867" width="28.140625" customWidth="1"/>
    <col min="4868" max="4868" width="19.42578125" customWidth="1"/>
    <col min="4869" max="4869" width="36.5703125" customWidth="1"/>
    <col min="5121" max="5121" width="5.140625" customWidth="1"/>
    <col min="5122" max="5122" width="26.7109375" customWidth="1"/>
    <col min="5123" max="5123" width="28.140625" customWidth="1"/>
    <col min="5124" max="5124" width="19.42578125" customWidth="1"/>
    <col min="5125" max="5125" width="36.5703125" customWidth="1"/>
    <col min="5377" max="5377" width="5.140625" customWidth="1"/>
    <col min="5378" max="5378" width="26.7109375" customWidth="1"/>
    <col min="5379" max="5379" width="28.140625" customWidth="1"/>
    <col min="5380" max="5380" width="19.42578125" customWidth="1"/>
    <col min="5381" max="5381" width="36.5703125" customWidth="1"/>
    <col min="5633" max="5633" width="5.140625" customWidth="1"/>
    <col min="5634" max="5634" width="26.7109375" customWidth="1"/>
    <col min="5635" max="5635" width="28.140625" customWidth="1"/>
    <col min="5636" max="5636" width="19.42578125" customWidth="1"/>
    <col min="5637" max="5637" width="36.5703125" customWidth="1"/>
    <col min="5889" max="5889" width="5.140625" customWidth="1"/>
    <col min="5890" max="5890" width="26.7109375" customWidth="1"/>
    <col min="5891" max="5891" width="28.140625" customWidth="1"/>
    <col min="5892" max="5892" width="19.42578125" customWidth="1"/>
    <col min="5893" max="5893" width="36.5703125" customWidth="1"/>
    <col min="6145" max="6145" width="5.140625" customWidth="1"/>
    <col min="6146" max="6146" width="26.7109375" customWidth="1"/>
    <col min="6147" max="6147" width="28.140625" customWidth="1"/>
    <col min="6148" max="6148" width="19.42578125" customWidth="1"/>
    <col min="6149" max="6149" width="36.5703125" customWidth="1"/>
    <col min="6401" max="6401" width="5.140625" customWidth="1"/>
    <col min="6402" max="6402" width="26.7109375" customWidth="1"/>
    <col min="6403" max="6403" width="28.140625" customWidth="1"/>
    <col min="6404" max="6404" width="19.42578125" customWidth="1"/>
    <col min="6405" max="6405" width="36.5703125" customWidth="1"/>
    <col min="6657" max="6657" width="5.140625" customWidth="1"/>
    <col min="6658" max="6658" width="26.7109375" customWidth="1"/>
    <col min="6659" max="6659" width="28.140625" customWidth="1"/>
    <col min="6660" max="6660" width="19.42578125" customWidth="1"/>
    <col min="6661" max="6661" width="36.5703125" customWidth="1"/>
    <col min="6913" max="6913" width="5.140625" customWidth="1"/>
    <col min="6914" max="6914" width="26.7109375" customWidth="1"/>
    <col min="6915" max="6915" width="28.140625" customWidth="1"/>
    <col min="6916" max="6916" width="19.42578125" customWidth="1"/>
    <col min="6917" max="6917" width="36.5703125" customWidth="1"/>
    <col min="7169" max="7169" width="5.140625" customWidth="1"/>
    <col min="7170" max="7170" width="26.7109375" customWidth="1"/>
    <col min="7171" max="7171" width="28.140625" customWidth="1"/>
    <col min="7172" max="7172" width="19.42578125" customWidth="1"/>
    <col min="7173" max="7173" width="36.5703125" customWidth="1"/>
    <col min="7425" max="7425" width="5.140625" customWidth="1"/>
    <col min="7426" max="7426" width="26.7109375" customWidth="1"/>
    <col min="7427" max="7427" width="28.140625" customWidth="1"/>
    <col min="7428" max="7428" width="19.42578125" customWidth="1"/>
    <col min="7429" max="7429" width="36.5703125" customWidth="1"/>
    <col min="7681" max="7681" width="5.140625" customWidth="1"/>
    <col min="7682" max="7682" width="26.7109375" customWidth="1"/>
    <col min="7683" max="7683" width="28.140625" customWidth="1"/>
    <col min="7684" max="7684" width="19.42578125" customWidth="1"/>
    <col min="7685" max="7685" width="36.5703125" customWidth="1"/>
    <col min="7937" max="7937" width="5.140625" customWidth="1"/>
    <col min="7938" max="7938" width="26.7109375" customWidth="1"/>
    <col min="7939" max="7939" width="28.140625" customWidth="1"/>
    <col min="7940" max="7940" width="19.42578125" customWidth="1"/>
    <col min="7941" max="7941" width="36.5703125" customWidth="1"/>
    <col min="8193" max="8193" width="5.140625" customWidth="1"/>
    <col min="8194" max="8194" width="26.7109375" customWidth="1"/>
    <col min="8195" max="8195" width="28.140625" customWidth="1"/>
    <col min="8196" max="8196" width="19.42578125" customWidth="1"/>
    <col min="8197" max="8197" width="36.5703125" customWidth="1"/>
    <col min="8449" max="8449" width="5.140625" customWidth="1"/>
    <col min="8450" max="8450" width="26.7109375" customWidth="1"/>
    <col min="8451" max="8451" width="28.140625" customWidth="1"/>
    <col min="8452" max="8452" width="19.42578125" customWidth="1"/>
    <col min="8453" max="8453" width="36.5703125" customWidth="1"/>
    <col min="8705" max="8705" width="5.140625" customWidth="1"/>
    <col min="8706" max="8706" width="26.7109375" customWidth="1"/>
    <col min="8707" max="8707" width="28.140625" customWidth="1"/>
    <col min="8708" max="8708" width="19.42578125" customWidth="1"/>
    <col min="8709" max="8709" width="36.5703125" customWidth="1"/>
    <col min="8961" max="8961" width="5.140625" customWidth="1"/>
    <col min="8962" max="8962" width="26.7109375" customWidth="1"/>
    <col min="8963" max="8963" width="28.140625" customWidth="1"/>
    <col min="8964" max="8964" width="19.42578125" customWidth="1"/>
    <col min="8965" max="8965" width="36.5703125" customWidth="1"/>
    <col min="9217" max="9217" width="5.140625" customWidth="1"/>
    <col min="9218" max="9218" width="26.7109375" customWidth="1"/>
    <col min="9219" max="9219" width="28.140625" customWidth="1"/>
    <col min="9220" max="9220" width="19.42578125" customWidth="1"/>
    <col min="9221" max="9221" width="36.5703125" customWidth="1"/>
    <col min="9473" max="9473" width="5.140625" customWidth="1"/>
    <col min="9474" max="9474" width="26.7109375" customWidth="1"/>
    <col min="9475" max="9475" width="28.140625" customWidth="1"/>
    <col min="9476" max="9476" width="19.42578125" customWidth="1"/>
    <col min="9477" max="9477" width="36.5703125" customWidth="1"/>
    <col min="9729" max="9729" width="5.140625" customWidth="1"/>
    <col min="9730" max="9730" width="26.7109375" customWidth="1"/>
    <col min="9731" max="9731" width="28.140625" customWidth="1"/>
    <col min="9732" max="9732" width="19.42578125" customWidth="1"/>
    <col min="9733" max="9733" width="36.5703125" customWidth="1"/>
    <col min="9985" max="9985" width="5.140625" customWidth="1"/>
    <col min="9986" max="9986" width="26.7109375" customWidth="1"/>
    <col min="9987" max="9987" width="28.140625" customWidth="1"/>
    <col min="9988" max="9988" width="19.42578125" customWidth="1"/>
    <col min="9989" max="9989" width="36.5703125" customWidth="1"/>
    <col min="10241" max="10241" width="5.140625" customWidth="1"/>
    <col min="10242" max="10242" width="26.7109375" customWidth="1"/>
    <col min="10243" max="10243" width="28.140625" customWidth="1"/>
    <col min="10244" max="10244" width="19.42578125" customWidth="1"/>
    <col min="10245" max="10245" width="36.5703125" customWidth="1"/>
    <col min="10497" max="10497" width="5.140625" customWidth="1"/>
    <col min="10498" max="10498" width="26.7109375" customWidth="1"/>
    <col min="10499" max="10499" width="28.140625" customWidth="1"/>
    <col min="10500" max="10500" width="19.42578125" customWidth="1"/>
    <col min="10501" max="10501" width="36.5703125" customWidth="1"/>
    <col min="10753" max="10753" width="5.140625" customWidth="1"/>
    <col min="10754" max="10754" width="26.7109375" customWidth="1"/>
    <col min="10755" max="10755" width="28.140625" customWidth="1"/>
    <col min="10756" max="10756" width="19.42578125" customWidth="1"/>
    <col min="10757" max="10757" width="36.5703125" customWidth="1"/>
    <col min="11009" max="11009" width="5.140625" customWidth="1"/>
    <col min="11010" max="11010" width="26.7109375" customWidth="1"/>
    <col min="11011" max="11011" width="28.140625" customWidth="1"/>
    <col min="11012" max="11012" width="19.42578125" customWidth="1"/>
    <col min="11013" max="11013" width="36.5703125" customWidth="1"/>
    <col min="11265" max="11265" width="5.140625" customWidth="1"/>
    <col min="11266" max="11266" width="26.7109375" customWidth="1"/>
    <col min="11267" max="11267" width="28.140625" customWidth="1"/>
    <col min="11268" max="11268" width="19.42578125" customWidth="1"/>
    <col min="11269" max="11269" width="36.5703125" customWidth="1"/>
    <col min="11521" max="11521" width="5.140625" customWidth="1"/>
    <col min="11522" max="11522" width="26.7109375" customWidth="1"/>
    <col min="11523" max="11523" width="28.140625" customWidth="1"/>
    <col min="11524" max="11524" width="19.42578125" customWidth="1"/>
    <col min="11525" max="11525" width="36.5703125" customWidth="1"/>
    <col min="11777" max="11777" width="5.140625" customWidth="1"/>
    <col min="11778" max="11778" width="26.7109375" customWidth="1"/>
    <col min="11779" max="11779" width="28.140625" customWidth="1"/>
    <col min="11780" max="11780" width="19.42578125" customWidth="1"/>
    <col min="11781" max="11781" width="36.5703125" customWidth="1"/>
    <col min="12033" max="12033" width="5.140625" customWidth="1"/>
    <col min="12034" max="12034" width="26.7109375" customWidth="1"/>
    <col min="12035" max="12035" width="28.140625" customWidth="1"/>
    <col min="12036" max="12036" width="19.42578125" customWidth="1"/>
    <col min="12037" max="12037" width="36.5703125" customWidth="1"/>
    <col min="12289" max="12289" width="5.140625" customWidth="1"/>
    <col min="12290" max="12290" width="26.7109375" customWidth="1"/>
    <col min="12291" max="12291" width="28.140625" customWidth="1"/>
    <col min="12292" max="12292" width="19.42578125" customWidth="1"/>
    <col min="12293" max="12293" width="36.5703125" customWidth="1"/>
    <col min="12545" max="12545" width="5.140625" customWidth="1"/>
    <col min="12546" max="12546" width="26.7109375" customWidth="1"/>
    <col min="12547" max="12547" width="28.140625" customWidth="1"/>
    <col min="12548" max="12548" width="19.42578125" customWidth="1"/>
    <col min="12549" max="12549" width="36.5703125" customWidth="1"/>
    <col min="12801" max="12801" width="5.140625" customWidth="1"/>
    <col min="12802" max="12802" width="26.7109375" customWidth="1"/>
    <col min="12803" max="12803" width="28.140625" customWidth="1"/>
    <col min="12804" max="12804" width="19.42578125" customWidth="1"/>
    <col min="12805" max="12805" width="36.5703125" customWidth="1"/>
    <col min="13057" max="13057" width="5.140625" customWidth="1"/>
    <col min="13058" max="13058" width="26.7109375" customWidth="1"/>
    <col min="13059" max="13059" width="28.140625" customWidth="1"/>
    <col min="13060" max="13060" width="19.42578125" customWidth="1"/>
    <col min="13061" max="13061" width="36.5703125" customWidth="1"/>
    <col min="13313" max="13313" width="5.140625" customWidth="1"/>
    <col min="13314" max="13314" width="26.7109375" customWidth="1"/>
    <col min="13315" max="13315" width="28.140625" customWidth="1"/>
    <col min="13316" max="13316" width="19.42578125" customWidth="1"/>
    <col min="13317" max="13317" width="36.5703125" customWidth="1"/>
    <col min="13569" max="13569" width="5.140625" customWidth="1"/>
    <col min="13570" max="13570" width="26.7109375" customWidth="1"/>
    <col min="13571" max="13571" width="28.140625" customWidth="1"/>
    <col min="13572" max="13572" width="19.42578125" customWidth="1"/>
    <col min="13573" max="13573" width="36.5703125" customWidth="1"/>
    <col min="13825" max="13825" width="5.140625" customWidth="1"/>
    <col min="13826" max="13826" width="26.7109375" customWidth="1"/>
    <col min="13827" max="13827" width="28.140625" customWidth="1"/>
    <col min="13828" max="13828" width="19.42578125" customWidth="1"/>
    <col min="13829" max="13829" width="36.5703125" customWidth="1"/>
    <col min="14081" max="14081" width="5.140625" customWidth="1"/>
    <col min="14082" max="14082" width="26.7109375" customWidth="1"/>
    <col min="14083" max="14083" width="28.140625" customWidth="1"/>
    <col min="14084" max="14084" width="19.42578125" customWidth="1"/>
    <col min="14085" max="14085" width="36.5703125" customWidth="1"/>
    <col min="14337" max="14337" width="5.140625" customWidth="1"/>
    <col min="14338" max="14338" width="26.7109375" customWidth="1"/>
    <col min="14339" max="14339" width="28.140625" customWidth="1"/>
    <col min="14340" max="14340" width="19.42578125" customWidth="1"/>
    <col min="14341" max="14341" width="36.5703125" customWidth="1"/>
    <col min="14593" max="14593" width="5.140625" customWidth="1"/>
    <col min="14594" max="14594" width="26.7109375" customWidth="1"/>
    <col min="14595" max="14595" width="28.140625" customWidth="1"/>
    <col min="14596" max="14596" width="19.42578125" customWidth="1"/>
    <col min="14597" max="14597" width="36.5703125" customWidth="1"/>
    <col min="14849" max="14849" width="5.140625" customWidth="1"/>
    <col min="14850" max="14850" width="26.7109375" customWidth="1"/>
    <col min="14851" max="14851" width="28.140625" customWidth="1"/>
    <col min="14852" max="14852" width="19.42578125" customWidth="1"/>
    <col min="14853" max="14853" width="36.5703125" customWidth="1"/>
    <col min="15105" max="15105" width="5.140625" customWidth="1"/>
    <col min="15106" max="15106" width="26.7109375" customWidth="1"/>
    <col min="15107" max="15107" width="28.140625" customWidth="1"/>
    <col min="15108" max="15108" width="19.42578125" customWidth="1"/>
    <col min="15109" max="15109" width="36.5703125" customWidth="1"/>
    <col min="15361" max="15361" width="5.140625" customWidth="1"/>
    <col min="15362" max="15362" width="26.7109375" customWidth="1"/>
    <col min="15363" max="15363" width="28.140625" customWidth="1"/>
    <col min="15364" max="15364" width="19.42578125" customWidth="1"/>
    <col min="15365" max="15365" width="36.5703125" customWidth="1"/>
    <col min="15617" max="15617" width="5.140625" customWidth="1"/>
    <col min="15618" max="15618" width="26.7109375" customWidth="1"/>
    <col min="15619" max="15619" width="28.140625" customWidth="1"/>
    <col min="15620" max="15620" width="19.42578125" customWidth="1"/>
    <col min="15621" max="15621" width="36.5703125" customWidth="1"/>
    <col min="15873" max="15873" width="5.140625" customWidth="1"/>
    <col min="15874" max="15874" width="26.7109375" customWidth="1"/>
    <col min="15875" max="15875" width="28.140625" customWidth="1"/>
    <col min="15876" max="15876" width="19.42578125" customWidth="1"/>
    <col min="15877" max="15877" width="36.5703125" customWidth="1"/>
    <col min="16129" max="16129" width="5.140625" customWidth="1"/>
    <col min="16130" max="16130" width="26.7109375" customWidth="1"/>
    <col min="16131" max="16131" width="28.140625" customWidth="1"/>
    <col min="16132" max="16132" width="19.42578125" customWidth="1"/>
    <col min="16133" max="16133" width="36.5703125" customWidth="1"/>
  </cols>
  <sheetData>
    <row r="1" spans="1:7" x14ac:dyDescent="0.25">
      <c r="G1" s="38" t="s">
        <v>421</v>
      </c>
    </row>
    <row r="3" spans="1:7" ht="18.75" x14ac:dyDescent="0.25">
      <c r="A3" s="200" t="s">
        <v>422</v>
      </c>
      <c r="B3" s="200"/>
      <c r="C3" s="200"/>
      <c r="D3" s="200"/>
      <c r="E3" s="200"/>
      <c r="F3" s="200"/>
      <c r="G3" s="200"/>
    </row>
    <row r="5" spans="1:7" x14ac:dyDescent="0.25">
      <c r="A5" s="201" t="s">
        <v>2</v>
      </c>
      <c r="B5" s="201" t="s">
        <v>423</v>
      </c>
      <c r="C5" s="201" t="s">
        <v>424</v>
      </c>
      <c r="D5" s="201" t="s">
        <v>425</v>
      </c>
      <c r="E5" s="201" t="s">
        <v>426</v>
      </c>
      <c r="F5" s="201"/>
      <c r="G5" s="201"/>
    </row>
    <row r="6" spans="1:7" x14ac:dyDescent="0.25">
      <c r="A6" s="201"/>
      <c r="B6" s="201"/>
      <c r="C6" s="201"/>
      <c r="D6" s="201"/>
      <c r="E6" s="201" t="s">
        <v>427</v>
      </c>
      <c r="F6" s="202" t="s">
        <v>428</v>
      </c>
      <c r="G6" s="201"/>
    </row>
    <row r="7" spans="1:7" x14ac:dyDescent="0.25">
      <c r="A7" s="201"/>
      <c r="B7" s="201"/>
      <c r="C7" s="201"/>
      <c r="D7" s="201"/>
      <c r="E7" s="201"/>
      <c r="F7" s="102" t="s">
        <v>429</v>
      </c>
      <c r="G7" s="102" t="s">
        <v>430</v>
      </c>
    </row>
    <row r="8" spans="1:7" ht="165" x14ac:dyDescent="0.25">
      <c r="A8" s="194">
        <v>1</v>
      </c>
      <c r="B8" s="196" t="s">
        <v>431</v>
      </c>
      <c r="C8" s="196" t="s">
        <v>432</v>
      </c>
      <c r="D8" s="196" t="s">
        <v>433</v>
      </c>
      <c r="E8" s="103" t="s">
        <v>434</v>
      </c>
      <c r="F8" s="104">
        <v>11</v>
      </c>
      <c r="G8" s="104">
        <v>12</v>
      </c>
    </row>
    <row r="9" spans="1:7" ht="150" x14ac:dyDescent="0.25">
      <c r="A9" s="195"/>
      <c r="B9" s="197"/>
      <c r="C9" s="197"/>
      <c r="D9" s="197"/>
      <c r="E9" s="103" t="s">
        <v>435</v>
      </c>
      <c r="F9" s="104">
        <v>11</v>
      </c>
      <c r="G9" s="104">
        <v>12</v>
      </c>
    </row>
    <row r="10" spans="1:7" ht="267.75" x14ac:dyDescent="0.25">
      <c r="A10" s="104">
        <v>2</v>
      </c>
      <c r="B10" s="105" t="s">
        <v>176</v>
      </c>
      <c r="C10" s="103" t="s">
        <v>436</v>
      </c>
      <c r="D10" s="106"/>
      <c r="E10" s="103"/>
      <c r="F10" s="106"/>
      <c r="G10" s="106"/>
    </row>
    <row r="11" spans="1:7" ht="141.75" x14ac:dyDescent="0.25">
      <c r="A11" s="104">
        <v>3</v>
      </c>
      <c r="B11" s="107" t="s">
        <v>184</v>
      </c>
      <c r="C11" s="103" t="s">
        <v>437</v>
      </c>
      <c r="D11" s="106"/>
      <c r="E11" s="103"/>
      <c r="F11" s="106"/>
      <c r="G11" s="106"/>
    </row>
    <row r="12" spans="1:7" ht="267.75" x14ac:dyDescent="0.25">
      <c r="A12" s="104">
        <v>4</v>
      </c>
      <c r="B12" s="107" t="s">
        <v>190</v>
      </c>
      <c r="C12" s="103" t="s">
        <v>438</v>
      </c>
      <c r="D12" s="106"/>
      <c r="E12" s="103"/>
      <c r="F12" s="106"/>
      <c r="G12" s="106"/>
    </row>
    <row r="13" spans="1:7" ht="165" x14ac:dyDescent="0.25">
      <c r="A13" s="194">
        <v>5</v>
      </c>
      <c r="B13" s="198" t="s">
        <v>194</v>
      </c>
      <c r="C13" s="198" t="s">
        <v>439</v>
      </c>
      <c r="D13" s="106"/>
      <c r="E13" s="103" t="s">
        <v>440</v>
      </c>
      <c r="F13" s="104">
        <v>100</v>
      </c>
      <c r="G13" s="104">
        <v>100</v>
      </c>
    </row>
    <row r="14" spans="1:7" ht="45" x14ac:dyDescent="0.25">
      <c r="A14" s="195"/>
      <c r="B14" s="199"/>
      <c r="C14" s="199"/>
      <c r="D14" s="106"/>
      <c r="E14" s="103" t="s">
        <v>441</v>
      </c>
      <c r="F14" s="108">
        <v>0</v>
      </c>
      <c r="G14" s="108">
        <v>0</v>
      </c>
    </row>
    <row r="15" spans="1:7" ht="315" x14ac:dyDescent="0.25">
      <c r="A15" s="104">
        <v>6</v>
      </c>
      <c r="B15" s="109" t="s">
        <v>198</v>
      </c>
      <c r="C15" s="103" t="s">
        <v>442</v>
      </c>
      <c r="D15" s="106"/>
      <c r="E15" s="103"/>
      <c r="F15" s="106"/>
      <c r="G15" s="106"/>
    </row>
    <row r="16" spans="1:7" ht="315" x14ac:dyDescent="0.25">
      <c r="A16" s="104">
        <v>7</v>
      </c>
      <c r="B16" s="109" t="s">
        <v>202</v>
      </c>
      <c r="C16" s="103" t="s">
        <v>443</v>
      </c>
      <c r="D16" s="106"/>
      <c r="E16" s="103"/>
      <c r="F16" s="106"/>
      <c r="G16" s="106"/>
    </row>
  </sheetData>
  <mergeCells count="15">
    <mergeCell ref="A3:G3"/>
    <mergeCell ref="A5:A7"/>
    <mergeCell ref="B5:B7"/>
    <mergeCell ref="C5:C7"/>
    <mergeCell ref="D5:D7"/>
    <mergeCell ref="E5:G5"/>
    <mergeCell ref="E6:E7"/>
    <mergeCell ref="F6:G6"/>
    <mergeCell ref="A8:A9"/>
    <mergeCell ref="B8:B9"/>
    <mergeCell ref="C8:C9"/>
    <mergeCell ref="D8:D9"/>
    <mergeCell ref="A13:A14"/>
    <mergeCell ref="B13:B14"/>
    <mergeCell ref="C13:C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tabSelected="1" workbookViewId="0">
      <selection sqref="A1:L153"/>
    </sheetView>
  </sheetViews>
  <sheetFormatPr defaultRowHeight="15" x14ac:dyDescent="0.25"/>
  <sheetData>
    <row r="1" spans="1:12" x14ac:dyDescent="0.25">
      <c r="A1" s="203" t="s">
        <v>444</v>
      </c>
      <c r="B1" s="204"/>
      <c r="C1" s="204"/>
      <c r="D1" s="204"/>
      <c r="E1" s="204"/>
      <c r="F1" s="204"/>
      <c r="G1" s="204"/>
      <c r="H1" s="204"/>
      <c r="I1" s="204"/>
      <c r="J1" s="204"/>
      <c r="K1" s="204"/>
      <c r="L1" s="204"/>
    </row>
    <row r="2" spans="1:12" x14ac:dyDescent="0.25">
      <c r="A2" s="204"/>
      <c r="B2" s="204"/>
      <c r="C2" s="204"/>
      <c r="D2" s="204"/>
      <c r="E2" s="204"/>
      <c r="F2" s="204"/>
      <c r="G2" s="204"/>
      <c r="H2" s="204"/>
      <c r="I2" s="204"/>
      <c r="J2" s="204"/>
      <c r="K2" s="204"/>
      <c r="L2" s="204"/>
    </row>
    <row r="3" spans="1:12" x14ac:dyDescent="0.25">
      <c r="A3" s="204"/>
      <c r="B3" s="204"/>
      <c r="C3" s="204"/>
      <c r="D3" s="204"/>
      <c r="E3" s="204"/>
      <c r="F3" s="204"/>
      <c r="G3" s="204"/>
      <c r="H3" s="204"/>
      <c r="I3" s="204"/>
      <c r="J3" s="204"/>
      <c r="K3" s="204"/>
      <c r="L3" s="204"/>
    </row>
    <row r="4" spans="1:12" x14ac:dyDescent="0.25">
      <c r="A4" s="204"/>
      <c r="B4" s="204"/>
      <c r="C4" s="204"/>
      <c r="D4" s="204"/>
      <c r="E4" s="204"/>
      <c r="F4" s="204"/>
      <c r="G4" s="204"/>
      <c r="H4" s="204"/>
      <c r="I4" s="204"/>
      <c r="J4" s="204"/>
      <c r="K4" s="204"/>
      <c r="L4" s="204"/>
    </row>
    <row r="5" spans="1:12" x14ac:dyDescent="0.25">
      <c r="A5" s="204"/>
      <c r="B5" s="204"/>
      <c r="C5" s="204"/>
      <c r="D5" s="204"/>
      <c r="E5" s="204"/>
      <c r="F5" s="204"/>
      <c r="G5" s="204"/>
      <c r="H5" s="204"/>
      <c r="I5" s="204"/>
      <c r="J5" s="204"/>
      <c r="K5" s="204"/>
      <c r="L5" s="204"/>
    </row>
    <row r="6" spans="1:12" x14ac:dyDescent="0.25">
      <c r="A6" s="204"/>
      <c r="B6" s="204"/>
      <c r="C6" s="204"/>
      <c r="D6" s="204"/>
      <c r="E6" s="204"/>
      <c r="F6" s="204"/>
      <c r="G6" s="204"/>
      <c r="H6" s="204"/>
      <c r="I6" s="204"/>
      <c r="J6" s="204"/>
      <c r="K6" s="204"/>
      <c r="L6" s="204"/>
    </row>
    <row r="7" spans="1:12" x14ac:dyDescent="0.25">
      <c r="A7" s="204"/>
      <c r="B7" s="204"/>
      <c r="C7" s="204"/>
      <c r="D7" s="204"/>
      <c r="E7" s="204"/>
      <c r="F7" s="204"/>
      <c r="G7" s="204"/>
      <c r="H7" s="204"/>
      <c r="I7" s="204"/>
      <c r="J7" s="204"/>
      <c r="K7" s="204"/>
      <c r="L7" s="204"/>
    </row>
    <row r="8" spans="1:12" x14ac:dyDescent="0.25">
      <c r="A8" s="204"/>
      <c r="B8" s="204"/>
      <c r="C8" s="204"/>
      <c r="D8" s="204"/>
      <c r="E8" s="204"/>
      <c r="F8" s="204"/>
      <c r="G8" s="204"/>
      <c r="H8" s="204"/>
      <c r="I8" s="204"/>
      <c r="J8" s="204"/>
      <c r="K8" s="204"/>
      <c r="L8" s="204"/>
    </row>
    <row r="9" spans="1:12" x14ac:dyDescent="0.25">
      <c r="A9" s="204"/>
      <c r="B9" s="204"/>
      <c r="C9" s="204"/>
      <c r="D9" s="204"/>
      <c r="E9" s="204"/>
      <c r="F9" s="204"/>
      <c r="G9" s="204"/>
      <c r="H9" s="204"/>
      <c r="I9" s="204"/>
      <c r="J9" s="204"/>
      <c r="K9" s="204"/>
      <c r="L9" s="204"/>
    </row>
    <row r="10" spans="1:12" x14ac:dyDescent="0.25">
      <c r="A10" s="204"/>
      <c r="B10" s="204"/>
      <c r="C10" s="204"/>
      <c r="D10" s="204"/>
      <c r="E10" s="204"/>
      <c r="F10" s="204"/>
      <c r="G10" s="204"/>
      <c r="H10" s="204"/>
      <c r="I10" s="204"/>
      <c r="J10" s="204"/>
      <c r="K10" s="204"/>
      <c r="L10" s="204"/>
    </row>
    <row r="11" spans="1:12" x14ac:dyDescent="0.25">
      <c r="A11" s="204"/>
      <c r="B11" s="204"/>
      <c r="C11" s="204"/>
      <c r="D11" s="204"/>
      <c r="E11" s="204"/>
      <c r="F11" s="204"/>
      <c r="G11" s="204"/>
      <c r="H11" s="204"/>
      <c r="I11" s="204"/>
      <c r="J11" s="204"/>
      <c r="K11" s="204"/>
      <c r="L11" s="204"/>
    </row>
    <row r="12" spans="1:12" x14ac:dyDescent="0.25">
      <c r="A12" s="204"/>
      <c r="B12" s="204"/>
      <c r="C12" s="204"/>
      <c r="D12" s="204"/>
      <c r="E12" s="204"/>
      <c r="F12" s="204"/>
      <c r="G12" s="204"/>
      <c r="H12" s="204"/>
      <c r="I12" s="204"/>
      <c r="J12" s="204"/>
      <c r="K12" s="204"/>
      <c r="L12" s="204"/>
    </row>
    <row r="13" spans="1:12" x14ac:dyDescent="0.25">
      <c r="A13" s="204"/>
      <c r="B13" s="204"/>
      <c r="C13" s="204"/>
      <c r="D13" s="204"/>
      <c r="E13" s="204"/>
      <c r="F13" s="204"/>
      <c r="G13" s="204"/>
      <c r="H13" s="204"/>
      <c r="I13" s="204"/>
      <c r="J13" s="204"/>
      <c r="K13" s="204"/>
      <c r="L13" s="204"/>
    </row>
    <row r="14" spans="1:12" x14ac:dyDescent="0.25">
      <c r="A14" s="204"/>
      <c r="B14" s="204"/>
      <c r="C14" s="204"/>
      <c r="D14" s="204"/>
      <c r="E14" s="204"/>
      <c r="F14" s="204"/>
      <c r="G14" s="204"/>
      <c r="H14" s="204"/>
      <c r="I14" s="204"/>
      <c r="J14" s="204"/>
      <c r="K14" s="204"/>
      <c r="L14" s="204"/>
    </row>
    <row r="15" spans="1:12" x14ac:dyDescent="0.25">
      <c r="A15" s="204"/>
      <c r="B15" s="204"/>
      <c r="C15" s="204"/>
      <c r="D15" s="204"/>
      <c r="E15" s="204"/>
      <c r="F15" s="204"/>
      <c r="G15" s="204"/>
      <c r="H15" s="204"/>
      <c r="I15" s="204"/>
      <c r="J15" s="204"/>
      <c r="K15" s="204"/>
      <c r="L15" s="204"/>
    </row>
    <row r="16" spans="1:12" x14ac:dyDescent="0.25">
      <c r="A16" s="204"/>
      <c r="B16" s="204"/>
      <c r="C16" s="204"/>
      <c r="D16" s="204"/>
      <c r="E16" s="204"/>
      <c r="F16" s="204"/>
      <c r="G16" s="204"/>
      <c r="H16" s="204"/>
      <c r="I16" s="204"/>
      <c r="J16" s="204"/>
      <c r="K16" s="204"/>
      <c r="L16" s="204"/>
    </row>
    <row r="17" spans="1:12" x14ac:dyDescent="0.25">
      <c r="A17" s="204"/>
      <c r="B17" s="204"/>
      <c r="C17" s="204"/>
      <c r="D17" s="204"/>
      <c r="E17" s="204"/>
      <c r="F17" s="204"/>
      <c r="G17" s="204"/>
      <c r="H17" s="204"/>
      <c r="I17" s="204"/>
      <c r="J17" s="204"/>
      <c r="K17" s="204"/>
      <c r="L17" s="204"/>
    </row>
    <row r="18" spans="1:12" x14ac:dyDescent="0.25">
      <c r="A18" s="204"/>
      <c r="B18" s="204"/>
      <c r="C18" s="204"/>
      <c r="D18" s="204"/>
      <c r="E18" s="204"/>
      <c r="F18" s="204"/>
      <c r="G18" s="204"/>
      <c r="H18" s="204"/>
      <c r="I18" s="204"/>
      <c r="J18" s="204"/>
      <c r="K18" s="204"/>
      <c r="L18" s="204"/>
    </row>
    <row r="19" spans="1:12" x14ac:dyDescent="0.25">
      <c r="A19" s="204"/>
      <c r="B19" s="204"/>
      <c r="C19" s="204"/>
      <c r="D19" s="204"/>
      <c r="E19" s="204"/>
      <c r="F19" s="204"/>
      <c r="G19" s="204"/>
      <c r="H19" s="204"/>
      <c r="I19" s="204"/>
      <c r="J19" s="204"/>
      <c r="K19" s="204"/>
      <c r="L19" s="204"/>
    </row>
    <row r="20" spans="1:12" x14ac:dyDescent="0.25">
      <c r="A20" s="204"/>
      <c r="B20" s="204"/>
      <c r="C20" s="204"/>
      <c r="D20" s="204"/>
      <c r="E20" s="204"/>
      <c r="F20" s="204"/>
      <c r="G20" s="204"/>
      <c r="H20" s="204"/>
      <c r="I20" s="204"/>
      <c r="J20" s="204"/>
      <c r="K20" s="204"/>
      <c r="L20" s="204"/>
    </row>
    <row r="21" spans="1:12" x14ac:dyDescent="0.25">
      <c r="A21" s="204"/>
      <c r="B21" s="204"/>
      <c r="C21" s="204"/>
      <c r="D21" s="204"/>
      <c r="E21" s="204"/>
      <c r="F21" s="204"/>
      <c r="G21" s="204"/>
      <c r="H21" s="204"/>
      <c r="I21" s="204"/>
      <c r="J21" s="204"/>
      <c r="K21" s="204"/>
      <c r="L21" s="204"/>
    </row>
    <row r="22" spans="1:12" x14ac:dyDescent="0.25">
      <c r="A22" s="204"/>
      <c r="B22" s="204"/>
      <c r="C22" s="204"/>
      <c r="D22" s="204"/>
      <c r="E22" s="204"/>
      <c r="F22" s="204"/>
      <c r="G22" s="204"/>
      <c r="H22" s="204"/>
      <c r="I22" s="204"/>
      <c r="J22" s="204"/>
      <c r="K22" s="204"/>
      <c r="L22" s="204"/>
    </row>
    <row r="23" spans="1:12" x14ac:dyDescent="0.25">
      <c r="A23" s="204"/>
      <c r="B23" s="204"/>
      <c r="C23" s="204"/>
      <c r="D23" s="204"/>
      <c r="E23" s="204"/>
      <c r="F23" s="204"/>
      <c r="G23" s="204"/>
      <c r="H23" s="204"/>
      <c r="I23" s="204"/>
      <c r="J23" s="204"/>
      <c r="K23" s="204"/>
      <c r="L23" s="204"/>
    </row>
    <row r="24" spans="1:12" x14ac:dyDescent="0.25">
      <c r="A24" s="204"/>
      <c r="B24" s="204"/>
      <c r="C24" s="204"/>
      <c r="D24" s="204"/>
      <c r="E24" s="204"/>
      <c r="F24" s="204"/>
      <c r="G24" s="204"/>
      <c r="H24" s="204"/>
      <c r="I24" s="204"/>
      <c r="J24" s="204"/>
      <c r="K24" s="204"/>
      <c r="L24" s="204"/>
    </row>
    <row r="25" spans="1:12" x14ac:dyDescent="0.25">
      <c r="A25" s="204"/>
      <c r="B25" s="204"/>
      <c r="C25" s="204"/>
      <c r="D25" s="204"/>
      <c r="E25" s="204"/>
      <c r="F25" s="204"/>
      <c r="G25" s="204"/>
      <c r="H25" s="204"/>
      <c r="I25" s="204"/>
      <c r="J25" s="204"/>
      <c r="K25" s="204"/>
      <c r="L25" s="204"/>
    </row>
    <row r="26" spans="1:12" x14ac:dyDescent="0.25">
      <c r="A26" s="204"/>
      <c r="B26" s="204"/>
      <c r="C26" s="204"/>
      <c r="D26" s="204"/>
      <c r="E26" s="204"/>
      <c r="F26" s="204"/>
      <c r="G26" s="204"/>
      <c r="H26" s="204"/>
      <c r="I26" s="204"/>
      <c r="J26" s="204"/>
      <c r="K26" s="204"/>
      <c r="L26" s="204"/>
    </row>
    <row r="27" spans="1:12" x14ac:dyDescent="0.25">
      <c r="A27" s="204"/>
      <c r="B27" s="204"/>
      <c r="C27" s="204"/>
      <c r="D27" s="204"/>
      <c r="E27" s="204"/>
      <c r="F27" s="204"/>
      <c r="G27" s="204"/>
      <c r="H27" s="204"/>
      <c r="I27" s="204"/>
      <c r="J27" s="204"/>
      <c r="K27" s="204"/>
      <c r="L27" s="204"/>
    </row>
    <row r="28" spans="1:12" x14ac:dyDescent="0.25">
      <c r="A28" s="204"/>
      <c r="B28" s="204"/>
      <c r="C28" s="204"/>
      <c r="D28" s="204"/>
      <c r="E28" s="204"/>
      <c r="F28" s="204"/>
      <c r="G28" s="204"/>
      <c r="H28" s="204"/>
      <c r="I28" s="204"/>
      <c r="J28" s="204"/>
      <c r="K28" s="204"/>
      <c r="L28" s="204"/>
    </row>
    <row r="29" spans="1:12" x14ac:dyDescent="0.25">
      <c r="A29" s="204"/>
      <c r="B29" s="204"/>
      <c r="C29" s="204"/>
      <c r="D29" s="204"/>
      <c r="E29" s="204"/>
      <c r="F29" s="204"/>
      <c r="G29" s="204"/>
      <c r="H29" s="204"/>
      <c r="I29" s="204"/>
      <c r="J29" s="204"/>
      <c r="K29" s="204"/>
      <c r="L29" s="204"/>
    </row>
    <row r="30" spans="1:12" x14ac:dyDescent="0.25">
      <c r="A30" s="204"/>
      <c r="B30" s="204"/>
      <c r="C30" s="204"/>
      <c r="D30" s="204"/>
      <c r="E30" s="204"/>
      <c r="F30" s="204"/>
      <c r="G30" s="204"/>
      <c r="H30" s="204"/>
      <c r="I30" s="204"/>
      <c r="J30" s="204"/>
      <c r="K30" s="204"/>
      <c r="L30" s="204"/>
    </row>
    <row r="31" spans="1:12" x14ac:dyDescent="0.25">
      <c r="A31" s="204"/>
      <c r="B31" s="204"/>
      <c r="C31" s="204"/>
      <c r="D31" s="204"/>
      <c r="E31" s="204"/>
      <c r="F31" s="204"/>
      <c r="G31" s="204"/>
      <c r="H31" s="204"/>
      <c r="I31" s="204"/>
      <c r="J31" s="204"/>
      <c r="K31" s="204"/>
      <c r="L31" s="204"/>
    </row>
    <row r="32" spans="1:12" x14ac:dyDescent="0.25">
      <c r="A32" s="204"/>
      <c r="B32" s="204"/>
      <c r="C32" s="204"/>
      <c r="D32" s="204"/>
      <c r="E32" s="204"/>
      <c r="F32" s="204"/>
      <c r="G32" s="204"/>
      <c r="H32" s="204"/>
      <c r="I32" s="204"/>
      <c r="J32" s="204"/>
      <c r="K32" s="204"/>
      <c r="L32" s="204"/>
    </row>
    <row r="33" spans="1:12" x14ac:dyDescent="0.25">
      <c r="A33" s="204"/>
      <c r="B33" s="204"/>
      <c r="C33" s="204"/>
      <c r="D33" s="204"/>
      <c r="E33" s="204"/>
      <c r="F33" s="204"/>
      <c r="G33" s="204"/>
      <c r="H33" s="204"/>
      <c r="I33" s="204"/>
      <c r="J33" s="204"/>
      <c r="K33" s="204"/>
      <c r="L33" s="204"/>
    </row>
    <row r="34" spans="1:12" x14ac:dyDescent="0.25">
      <c r="A34" s="204"/>
      <c r="B34" s="204"/>
      <c r="C34" s="204"/>
      <c r="D34" s="204"/>
      <c r="E34" s="204"/>
      <c r="F34" s="204"/>
      <c r="G34" s="204"/>
      <c r="H34" s="204"/>
      <c r="I34" s="204"/>
      <c r="J34" s="204"/>
      <c r="K34" s="204"/>
      <c r="L34" s="204"/>
    </row>
    <row r="35" spans="1:12" x14ac:dyDescent="0.25">
      <c r="A35" s="204"/>
      <c r="B35" s="204"/>
      <c r="C35" s="204"/>
      <c r="D35" s="204"/>
      <c r="E35" s="204"/>
      <c r="F35" s="204"/>
      <c r="G35" s="204"/>
      <c r="H35" s="204"/>
      <c r="I35" s="204"/>
      <c r="J35" s="204"/>
      <c r="K35" s="204"/>
      <c r="L35" s="204"/>
    </row>
    <row r="36" spans="1:12" x14ac:dyDescent="0.25">
      <c r="A36" s="204"/>
      <c r="B36" s="204"/>
      <c r="C36" s="204"/>
      <c r="D36" s="204"/>
      <c r="E36" s="204"/>
      <c r="F36" s="204"/>
      <c r="G36" s="204"/>
      <c r="H36" s="204"/>
      <c r="I36" s="204"/>
      <c r="J36" s="204"/>
      <c r="K36" s="204"/>
      <c r="L36" s="204"/>
    </row>
    <row r="37" spans="1:12" x14ac:dyDescent="0.25">
      <c r="A37" s="204"/>
      <c r="B37" s="204"/>
      <c r="C37" s="204"/>
      <c r="D37" s="204"/>
      <c r="E37" s="204"/>
      <c r="F37" s="204"/>
      <c r="G37" s="204"/>
      <c r="H37" s="204"/>
      <c r="I37" s="204"/>
      <c r="J37" s="204"/>
      <c r="K37" s="204"/>
      <c r="L37" s="204"/>
    </row>
    <row r="38" spans="1:12" x14ac:dyDescent="0.25">
      <c r="A38" s="204"/>
      <c r="B38" s="204"/>
      <c r="C38" s="204"/>
      <c r="D38" s="204"/>
      <c r="E38" s="204"/>
      <c r="F38" s="204"/>
      <c r="G38" s="204"/>
      <c r="H38" s="204"/>
      <c r="I38" s="204"/>
      <c r="J38" s="204"/>
      <c r="K38" s="204"/>
      <c r="L38" s="204"/>
    </row>
    <row r="39" spans="1:12" x14ac:dyDescent="0.25">
      <c r="A39" s="204"/>
      <c r="B39" s="204"/>
      <c r="C39" s="204"/>
      <c r="D39" s="204"/>
      <c r="E39" s="204"/>
      <c r="F39" s="204"/>
      <c r="G39" s="204"/>
      <c r="H39" s="204"/>
      <c r="I39" s="204"/>
      <c r="J39" s="204"/>
      <c r="K39" s="204"/>
      <c r="L39" s="204"/>
    </row>
    <row r="40" spans="1:12" x14ac:dyDescent="0.25">
      <c r="A40" s="204"/>
      <c r="B40" s="204"/>
      <c r="C40" s="204"/>
      <c r="D40" s="204"/>
      <c r="E40" s="204"/>
      <c r="F40" s="204"/>
      <c r="G40" s="204"/>
      <c r="H40" s="204"/>
      <c r="I40" s="204"/>
      <c r="J40" s="204"/>
      <c r="K40" s="204"/>
      <c r="L40" s="204"/>
    </row>
    <row r="41" spans="1:12" x14ac:dyDescent="0.25">
      <c r="A41" s="204"/>
      <c r="B41" s="204"/>
      <c r="C41" s="204"/>
      <c r="D41" s="204"/>
      <c r="E41" s="204"/>
      <c r="F41" s="204"/>
      <c r="G41" s="204"/>
      <c r="H41" s="204"/>
      <c r="I41" s="204"/>
      <c r="J41" s="204"/>
      <c r="K41" s="204"/>
      <c r="L41" s="204"/>
    </row>
    <row r="42" spans="1:12" x14ac:dyDescent="0.25">
      <c r="A42" s="204"/>
      <c r="B42" s="204"/>
      <c r="C42" s="204"/>
      <c r="D42" s="204"/>
      <c r="E42" s="204"/>
      <c r="F42" s="204"/>
      <c r="G42" s="204"/>
      <c r="H42" s="204"/>
      <c r="I42" s="204"/>
      <c r="J42" s="204"/>
      <c r="K42" s="204"/>
      <c r="L42" s="204"/>
    </row>
    <row r="43" spans="1:12" x14ac:dyDescent="0.25">
      <c r="A43" s="204"/>
      <c r="B43" s="204"/>
      <c r="C43" s="204"/>
      <c r="D43" s="204"/>
      <c r="E43" s="204"/>
      <c r="F43" s="204"/>
      <c r="G43" s="204"/>
      <c r="H43" s="204"/>
      <c r="I43" s="204"/>
      <c r="J43" s="204"/>
      <c r="K43" s="204"/>
      <c r="L43" s="204"/>
    </row>
    <row r="44" spans="1:12" x14ac:dyDescent="0.25">
      <c r="A44" s="204"/>
      <c r="B44" s="204"/>
      <c r="C44" s="204"/>
      <c r="D44" s="204"/>
      <c r="E44" s="204"/>
      <c r="F44" s="204"/>
      <c r="G44" s="204"/>
      <c r="H44" s="204"/>
      <c r="I44" s="204"/>
      <c r="J44" s="204"/>
      <c r="K44" s="204"/>
      <c r="L44" s="204"/>
    </row>
    <row r="45" spans="1:12" x14ac:dyDescent="0.25">
      <c r="A45" s="204"/>
      <c r="B45" s="204"/>
      <c r="C45" s="204"/>
      <c r="D45" s="204"/>
      <c r="E45" s="204"/>
      <c r="F45" s="204"/>
      <c r="G45" s="204"/>
      <c r="H45" s="204"/>
      <c r="I45" s="204"/>
      <c r="J45" s="204"/>
      <c r="K45" s="204"/>
      <c r="L45" s="204"/>
    </row>
    <row r="46" spans="1:12" x14ac:dyDescent="0.25">
      <c r="A46" s="204"/>
      <c r="B46" s="204"/>
      <c r="C46" s="204"/>
      <c r="D46" s="204"/>
      <c r="E46" s="204"/>
      <c r="F46" s="204"/>
      <c r="G46" s="204"/>
      <c r="H46" s="204"/>
      <c r="I46" s="204"/>
      <c r="J46" s="204"/>
      <c r="K46" s="204"/>
      <c r="L46" s="204"/>
    </row>
    <row r="47" spans="1:12" x14ac:dyDescent="0.25">
      <c r="A47" s="204"/>
      <c r="B47" s="204"/>
      <c r="C47" s="204"/>
      <c r="D47" s="204"/>
      <c r="E47" s="204"/>
      <c r="F47" s="204"/>
      <c r="G47" s="204"/>
      <c r="H47" s="204"/>
      <c r="I47" s="204"/>
      <c r="J47" s="204"/>
      <c r="K47" s="204"/>
      <c r="L47" s="204"/>
    </row>
    <row r="48" spans="1:12" x14ac:dyDescent="0.25">
      <c r="A48" s="204"/>
      <c r="B48" s="204"/>
      <c r="C48" s="204"/>
      <c r="D48" s="204"/>
      <c r="E48" s="204"/>
      <c r="F48" s="204"/>
      <c r="G48" s="204"/>
      <c r="H48" s="204"/>
      <c r="I48" s="204"/>
      <c r="J48" s="204"/>
      <c r="K48" s="204"/>
      <c r="L48" s="204"/>
    </row>
    <row r="49" spans="1:12" x14ac:dyDescent="0.25">
      <c r="A49" s="204"/>
      <c r="B49" s="204"/>
      <c r="C49" s="204"/>
      <c r="D49" s="204"/>
      <c r="E49" s="204"/>
      <c r="F49" s="204"/>
      <c r="G49" s="204"/>
      <c r="H49" s="204"/>
      <c r="I49" s="204"/>
      <c r="J49" s="204"/>
      <c r="K49" s="204"/>
      <c r="L49" s="204"/>
    </row>
    <row r="50" spans="1:12" x14ac:dyDescent="0.25">
      <c r="A50" s="204"/>
      <c r="B50" s="204"/>
      <c r="C50" s="204"/>
      <c r="D50" s="204"/>
      <c r="E50" s="204"/>
      <c r="F50" s="204"/>
      <c r="G50" s="204"/>
      <c r="H50" s="204"/>
      <c r="I50" s="204"/>
      <c r="J50" s="204"/>
      <c r="K50" s="204"/>
      <c r="L50" s="204"/>
    </row>
    <row r="51" spans="1:12" x14ac:dyDescent="0.25">
      <c r="A51" s="204"/>
      <c r="B51" s="204"/>
      <c r="C51" s="204"/>
      <c r="D51" s="204"/>
      <c r="E51" s="204"/>
      <c r="F51" s="204"/>
      <c r="G51" s="204"/>
      <c r="H51" s="204"/>
      <c r="I51" s="204"/>
      <c r="J51" s="204"/>
      <c r="K51" s="204"/>
      <c r="L51" s="204"/>
    </row>
    <row r="52" spans="1:12" x14ac:dyDescent="0.25">
      <c r="A52" s="204"/>
      <c r="B52" s="204"/>
      <c r="C52" s="204"/>
      <c r="D52" s="204"/>
      <c r="E52" s="204"/>
      <c r="F52" s="204"/>
      <c r="G52" s="204"/>
      <c r="H52" s="204"/>
      <c r="I52" s="204"/>
      <c r="J52" s="204"/>
      <c r="K52" s="204"/>
      <c r="L52" s="204"/>
    </row>
    <row r="53" spans="1:12" x14ac:dyDescent="0.25">
      <c r="A53" s="204"/>
      <c r="B53" s="204"/>
      <c r="C53" s="204"/>
      <c r="D53" s="204"/>
      <c r="E53" s="204"/>
      <c r="F53" s="204"/>
      <c r="G53" s="204"/>
      <c r="H53" s="204"/>
      <c r="I53" s="204"/>
      <c r="J53" s="204"/>
      <c r="K53" s="204"/>
      <c r="L53" s="204"/>
    </row>
    <row r="54" spans="1:12" x14ac:dyDescent="0.25">
      <c r="A54" s="204"/>
      <c r="B54" s="204"/>
      <c r="C54" s="204"/>
      <c r="D54" s="204"/>
      <c r="E54" s="204"/>
      <c r="F54" s="204"/>
      <c r="G54" s="204"/>
      <c r="H54" s="204"/>
      <c r="I54" s="204"/>
      <c r="J54" s="204"/>
      <c r="K54" s="204"/>
      <c r="L54" s="204"/>
    </row>
    <row r="55" spans="1:12" x14ac:dyDescent="0.25">
      <c r="A55" s="204"/>
      <c r="B55" s="204"/>
      <c r="C55" s="204"/>
      <c r="D55" s="204"/>
      <c r="E55" s="204"/>
      <c r="F55" s="204"/>
      <c r="G55" s="204"/>
      <c r="H55" s="204"/>
      <c r="I55" s="204"/>
      <c r="J55" s="204"/>
      <c r="K55" s="204"/>
      <c r="L55" s="204"/>
    </row>
    <row r="56" spans="1:12" x14ac:dyDescent="0.25">
      <c r="A56" s="204"/>
      <c r="B56" s="204"/>
      <c r="C56" s="204"/>
      <c r="D56" s="204"/>
      <c r="E56" s="204"/>
      <c r="F56" s="204"/>
      <c r="G56" s="204"/>
      <c r="H56" s="204"/>
      <c r="I56" s="204"/>
      <c r="J56" s="204"/>
      <c r="K56" s="204"/>
      <c r="L56" s="204"/>
    </row>
    <row r="57" spans="1:12" x14ac:dyDescent="0.25">
      <c r="A57" s="204"/>
      <c r="B57" s="204"/>
      <c r="C57" s="204"/>
      <c r="D57" s="204"/>
      <c r="E57" s="204"/>
      <c r="F57" s="204"/>
      <c r="G57" s="204"/>
      <c r="H57" s="204"/>
      <c r="I57" s="204"/>
      <c r="J57" s="204"/>
      <c r="K57" s="204"/>
      <c r="L57" s="204"/>
    </row>
    <row r="58" spans="1:12" x14ac:dyDescent="0.25">
      <c r="A58" s="204"/>
      <c r="B58" s="204"/>
      <c r="C58" s="204"/>
      <c r="D58" s="204"/>
      <c r="E58" s="204"/>
      <c r="F58" s="204"/>
      <c r="G58" s="204"/>
      <c r="H58" s="204"/>
      <c r="I58" s="204"/>
      <c r="J58" s="204"/>
      <c r="K58" s="204"/>
      <c r="L58" s="204"/>
    </row>
    <row r="59" spans="1:12" x14ac:dyDescent="0.25">
      <c r="A59" s="204"/>
      <c r="B59" s="204"/>
      <c r="C59" s="204"/>
      <c r="D59" s="204"/>
      <c r="E59" s="204"/>
      <c r="F59" s="204"/>
      <c r="G59" s="204"/>
      <c r="H59" s="204"/>
      <c r="I59" s="204"/>
      <c r="J59" s="204"/>
      <c r="K59" s="204"/>
      <c r="L59" s="204"/>
    </row>
    <row r="60" spans="1:12" x14ac:dyDescent="0.25">
      <c r="A60" s="204"/>
      <c r="B60" s="204"/>
      <c r="C60" s="204"/>
      <c r="D60" s="204"/>
      <c r="E60" s="204"/>
      <c r="F60" s="204"/>
      <c r="G60" s="204"/>
      <c r="H60" s="204"/>
      <c r="I60" s="204"/>
      <c r="J60" s="204"/>
      <c r="K60" s="204"/>
      <c r="L60" s="204"/>
    </row>
    <row r="61" spans="1:12" x14ac:dyDescent="0.25">
      <c r="A61" s="204"/>
      <c r="B61" s="204"/>
      <c r="C61" s="204"/>
      <c r="D61" s="204"/>
      <c r="E61" s="204"/>
      <c r="F61" s="204"/>
      <c r="G61" s="204"/>
      <c r="H61" s="204"/>
      <c r="I61" s="204"/>
      <c r="J61" s="204"/>
      <c r="K61" s="204"/>
      <c r="L61" s="204"/>
    </row>
    <row r="62" spans="1:12" x14ac:dyDescent="0.25">
      <c r="A62" s="204"/>
      <c r="B62" s="204"/>
      <c r="C62" s="204"/>
      <c r="D62" s="204"/>
      <c r="E62" s="204"/>
      <c r="F62" s="204"/>
      <c r="G62" s="204"/>
      <c r="H62" s="204"/>
      <c r="I62" s="204"/>
      <c r="J62" s="204"/>
      <c r="K62" s="204"/>
      <c r="L62" s="204"/>
    </row>
    <row r="63" spans="1:12" x14ac:dyDescent="0.25">
      <c r="A63" s="204"/>
      <c r="B63" s="204"/>
      <c r="C63" s="204"/>
      <c r="D63" s="204"/>
      <c r="E63" s="204"/>
      <c r="F63" s="204"/>
      <c r="G63" s="204"/>
      <c r="H63" s="204"/>
      <c r="I63" s="204"/>
      <c r="J63" s="204"/>
      <c r="K63" s="204"/>
      <c r="L63" s="204"/>
    </row>
    <row r="64" spans="1:12" x14ac:dyDescent="0.25">
      <c r="A64" s="204"/>
      <c r="B64" s="204"/>
      <c r="C64" s="204"/>
      <c r="D64" s="204"/>
      <c r="E64" s="204"/>
      <c r="F64" s="204"/>
      <c r="G64" s="204"/>
      <c r="H64" s="204"/>
      <c r="I64" s="204"/>
      <c r="J64" s="204"/>
      <c r="K64" s="204"/>
      <c r="L64" s="204"/>
    </row>
    <row r="65" spans="1:12" x14ac:dyDescent="0.25">
      <c r="A65" s="204"/>
      <c r="B65" s="204"/>
      <c r="C65" s="204"/>
      <c r="D65" s="204"/>
      <c r="E65" s="204"/>
      <c r="F65" s="204"/>
      <c r="G65" s="204"/>
      <c r="H65" s="204"/>
      <c r="I65" s="204"/>
      <c r="J65" s="204"/>
      <c r="K65" s="204"/>
      <c r="L65" s="204"/>
    </row>
    <row r="66" spans="1:12" x14ac:dyDescent="0.25">
      <c r="A66" s="204"/>
      <c r="B66" s="204"/>
      <c r="C66" s="204"/>
      <c r="D66" s="204"/>
      <c r="E66" s="204"/>
      <c r="F66" s="204"/>
      <c r="G66" s="204"/>
      <c r="H66" s="204"/>
      <c r="I66" s="204"/>
      <c r="J66" s="204"/>
      <c r="K66" s="204"/>
      <c r="L66" s="204"/>
    </row>
    <row r="67" spans="1:12" x14ac:dyDescent="0.25">
      <c r="A67" s="204"/>
      <c r="B67" s="204"/>
      <c r="C67" s="204"/>
      <c r="D67" s="204"/>
      <c r="E67" s="204"/>
      <c r="F67" s="204"/>
      <c r="G67" s="204"/>
      <c r="H67" s="204"/>
      <c r="I67" s="204"/>
      <c r="J67" s="204"/>
      <c r="K67" s="204"/>
      <c r="L67" s="204"/>
    </row>
    <row r="68" spans="1:12" x14ac:dyDescent="0.25">
      <c r="A68" s="204"/>
      <c r="B68" s="204"/>
      <c r="C68" s="204"/>
      <c r="D68" s="204"/>
      <c r="E68" s="204"/>
      <c r="F68" s="204"/>
      <c r="G68" s="204"/>
      <c r="H68" s="204"/>
      <c r="I68" s="204"/>
      <c r="J68" s="204"/>
      <c r="K68" s="204"/>
      <c r="L68" s="204"/>
    </row>
    <row r="69" spans="1:12" x14ac:dyDescent="0.25">
      <c r="A69" s="204"/>
      <c r="B69" s="204"/>
      <c r="C69" s="204"/>
      <c r="D69" s="204"/>
      <c r="E69" s="204"/>
      <c r="F69" s="204"/>
      <c r="G69" s="204"/>
      <c r="H69" s="204"/>
      <c r="I69" s="204"/>
      <c r="J69" s="204"/>
      <c r="K69" s="204"/>
      <c r="L69" s="204"/>
    </row>
    <row r="70" spans="1:12" x14ac:dyDescent="0.25">
      <c r="A70" s="204"/>
      <c r="B70" s="204"/>
      <c r="C70" s="204"/>
      <c r="D70" s="204"/>
      <c r="E70" s="204"/>
      <c r="F70" s="204"/>
      <c r="G70" s="204"/>
      <c r="H70" s="204"/>
      <c r="I70" s="204"/>
      <c r="J70" s="204"/>
      <c r="K70" s="204"/>
      <c r="L70" s="204"/>
    </row>
    <row r="71" spans="1:12" x14ac:dyDescent="0.25">
      <c r="A71" s="204"/>
      <c r="B71" s="204"/>
      <c r="C71" s="204"/>
      <c r="D71" s="204"/>
      <c r="E71" s="204"/>
      <c r="F71" s="204"/>
      <c r="G71" s="204"/>
      <c r="H71" s="204"/>
      <c r="I71" s="204"/>
      <c r="J71" s="204"/>
      <c r="K71" s="204"/>
      <c r="L71" s="204"/>
    </row>
    <row r="72" spans="1:12" x14ac:dyDescent="0.25">
      <c r="A72" s="204"/>
      <c r="B72" s="204"/>
      <c r="C72" s="204"/>
      <c r="D72" s="204"/>
      <c r="E72" s="204"/>
      <c r="F72" s="204"/>
      <c r="G72" s="204"/>
      <c r="H72" s="204"/>
      <c r="I72" s="204"/>
      <c r="J72" s="204"/>
      <c r="K72" s="204"/>
      <c r="L72" s="204"/>
    </row>
    <row r="73" spans="1:12" x14ac:dyDescent="0.25">
      <c r="A73" s="204"/>
      <c r="B73" s="204"/>
      <c r="C73" s="204"/>
      <c r="D73" s="204"/>
      <c r="E73" s="204"/>
      <c r="F73" s="204"/>
      <c r="G73" s="204"/>
      <c r="H73" s="204"/>
      <c r="I73" s="204"/>
      <c r="J73" s="204"/>
      <c r="K73" s="204"/>
      <c r="L73" s="204"/>
    </row>
    <row r="74" spans="1:12" x14ac:dyDescent="0.25">
      <c r="A74" s="204"/>
      <c r="B74" s="204"/>
      <c r="C74" s="204"/>
      <c r="D74" s="204"/>
      <c r="E74" s="204"/>
      <c r="F74" s="204"/>
      <c r="G74" s="204"/>
      <c r="H74" s="204"/>
      <c r="I74" s="204"/>
      <c r="J74" s="204"/>
      <c r="K74" s="204"/>
      <c r="L74" s="204"/>
    </row>
    <row r="75" spans="1:12" x14ac:dyDescent="0.25">
      <c r="A75" s="204"/>
      <c r="B75" s="204"/>
      <c r="C75" s="204"/>
      <c r="D75" s="204"/>
      <c r="E75" s="204"/>
      <c r="F75" s="204"/>
      <c r="G75" s="204"/>
      <c r="H75" s="204"/>
      <c r="I75" s="204"/>
      <c r="J75" s="204"/>
      <c r="K75" s="204"/>
      <c r="L75" s="204"/>
    </row>
    <row r="76" spans="1:12" x14ac:dyDescent="0.25">
      <c r="A76" s="204"/>
      <c r="B76" s="204"/>
      <c r="C76" s="204"/>
      <c r="D76" s="204"/>
      <c r="E76" s="204"/>
      <c r="F76" s="204"/>
      <c r="G76" s="204"/>
      <c r="H76" s="204"/>
      <c r="I76" s="204"/>
      <c r="J76" s="204"/>
      <c r="K76" s="204"/>
      <c r="L76" s="204"/>
    </row>
    <row r="77" spans="1:12" x14ac:dyDescent="0.25">
      <c r="A77" s="204"/>
      <c r="B77" s="204"/>
      <c r="C77" s="204"/>
      <c r="D77" s="204"/>
      <c r="E77" s="204"/>
      <c r="F77" s="204"/>
      <c r="G77" s="204"/>
      <c r="H77" s="204"/>
      <c r="I77" s="204"/>
      <c r="J77" s="204"/>
      <c r="K77" s="204"/>
      <c r="L77" s="204"/>
    </row>
    <row r="78" spans="1:12" x14ac:dyDescent="0.25">
      <c r="A78" s="204"/>
      <c r="B78" s="204"/>
      <c r="C78" s="204"/>
      <c r="D78" s="204"/>
      <c r="E78" s="204"/>
      <c r="F78" s="204"/>
      <c r="G78" s="204"/>
      <c r="H78" s="204"/>
      <c r="I78" s="204"/>
      <c r="J78" s="204"/>
      <c r="K78" s="204"/>
      <c r="L78" s="204"/>
    </row>
    <row r="79" spans="1:12" x14ac:dyDescent="0.25">
      <c r="A79" s="204"/>
      <c r="B79" s="204"/>
      <c r="C79" s="204"/>
      <c r="D79" s="204"/>
      <c r="E79" s="204"/>
      <c r="F79" s="204"/>
      <c r="G79" s="204"/>
      <c r="H79" s="204"/>
      <c r="I79" s="204"/>
      <c r="J79" s="204"/>
      <c r="K79" s="204"/>
      <c r="L79" s="204"/>
    </row>
    <row r="80" spans="1:12" x14ac:dyDescent="0.25">
      <c r="A80" s="204"/>
      <c r="B80" s="204"/>
      <c r="C80" s="204"/>
      <c r="D80" s="204"/>
      <c r="E80" s="204"/>
      <c r="F80" s="204"/>
      <c r="G80" s="204"/>
      <c r="H80" s="204"/>
      <c r="I80" s="204"/>
      <c r="J80" s="204"/>
      <c r="K80" s="204"/>
      <c r="L80" s="204"/>
    </row>
    <row r="81" spans="1:12" x14ac:dyDescent="0.25">
      <c r="A81" s="204"/>
      <c r="B81" s="204"/>
      <c r="C81" s="204"/>
      <c r="D81" s="204"/>
      <c r="E81" s="204"/>
      <c r="F81" s="204"/>
      <c r="G81" s="204"/>
      <c r="H81" s="204"/>
      <c r="I81" s="204"/>
      <c r="J81" s="204"/>
      <c r="K81" s="204"/>
      <c r="L81" s="204"/>
    </row>
    <row r="82" spans="1:12" x14ac:dyDescent="0.25">
      <c r="A82" s="204"/>
      <c r="B82" s="204"/>
      <c r="C82" s="204"/>
      <c r="D82" s="204"/>
      <c r="E82" s="204"/>
      <c r="F82" s="204"/>
      <c r="G82" s="204"/>
      <c r="H82" s="204"/>
      <c r="I82" s="204"/>
      <c r="J82" s="204"/>
      <c r="K82" s="204"/>
      <c r="L82" s="204"/>
    </row>
    <row r="83" spans="1:12" x14ac:dyDescent="0.25">
      <c r="A83" s="204"/>
      <c r="B83" s="204"/>
      <c r="C83" s="204"/>
      <c r="D83" s="204"/>
      <c r="E83" s="204"/>
      <c r="F83" s="204"/>
      <c r="G83" s="204"/>
      <c r="H83" s="204"/>
      <c r="I83" s="204"/>
      <c r="J83" s="204"/>
      <c r="K83" s="204"/>
      <c r="L83" s="204"/>
    </row>
    <row r="84" spans="1:12" x14ac:dyDescent="0.25">
      <c r="A84" s="204"/>
      <c r="B84" s="204"/>
      <c r="C84" s="204"/>
      <c r="D84" s="204"/>
      <c r="E84" s="204"/>
      <c r="F84" s="204"/>
      <c r="G84" s="204"/>
      <c r="H84" s="204"/>
      <c r="I84" s="204"/>
      <c r="J84" s="204"/>
      <c r="K84" s="204"/>
      <c r="L84" s="204"/>
    </row>
    <row r="85" spans="1:12" x14ac:dyDescent="0.25">
      <c r="A85" s="204"/>
      <c r="B85" s="204"/>
      <c r="C85" s="204"/>
      <c r="D85" s="204"/>
      <c r="E85" s="204"/>
      <c r="F85" s="204"/>
      <c r="G85" s="204"/>
      <c r="H85" s="204"/>
      <c r="I85" s="204"/>
      <c r="J85" s="204"/>
      <c r="K85" s="204"/>
      <c r="L85" s="204"/>
    </row>
    <row r="86" spans="1:12" x14ac:dyDescent="0.25">
      <c r="A86" s="204"/>
      <c r="B86" s="204"/>
      <c r="C86" s="204"/>
      <c r="D86" s="204"/>
      <c r="E86" s="204"/>
      <c r="F86" s="204"/>
      <c r="G86" s="204"/>
      <c r="H86" s="204"/>
      <c r="I86" s="204"/>
      <c r="J86" s="204"/>
      <c r="K86" s="204"/>
      <c r="L86" s="204"/>
    </row>
    <row r="87" spans="1:12" x14ac:dyDescent="0.25">
      <c r="A87" s="204"/>
      <c r="B87" s="204"/>
      <c r="C87" s="204"/>
      <c r="D87" s="204"/>
      <c r="E87" s="204"/>
      <c r="F87" s="204"/>
      <c r="G87" s="204"/>
      <c r="H87" s="204"/>
      <c r="I87" s="204"/>
      <c r="J87" s="204"/>
      <c r="K87" s="204"/>
      <c r="L87" s="204"/>
    </row>
    <row r="88" spans="1:12" x14ac:dyDescent="0.25">
      <c r="A88" s="204"/>
      <c r="B88" s="204"/>
      <c r="C88" s="204"/>
      <c r="D88" s="204"/>
      <c r="E88" s="204"/>
      <c r="F88" s="204"/>
      <c r="G88" s="204"/>
      <c r="H88" s="204"/>
      <c r="I88" s="204"/>
      <c r="J88" s="204"/>
      <c r="K88" s="204"/>
      <c r="L88" s="204"/>
    </row>
    <row r="89" spans="1:12" x14ac:dyDescent="0.25">
      <c r="A89" s="204"/>
      <c r="B89" s="204"/>
      <c r="C89" s="204"/>
      <c r="D89" s="204"/>
      <c r="E89" s="204"/>
      <c r="F89" s="204"/>
      <c r="G89" s="204"/>
      <c r="H89" s="204"/>
      <c r="I89" s="204"/>
      <c r="J89" s="204"/>
      <c r="K89" s="204"/>
      <c r="L89" s="204"/>
    </row>
    <row r="90" spans="1:12" x14ac:dyDescent="0.25">
      <c r="A90" s="204"/>
      <c r="B90" s="204"/>
      <c r="C90" s="204"/>
      <c r="D90" s="204"/>
      <c r="E90" s="204"/>
      <c r="F90" s="204"/>
      <c r="G90" s="204"/>
      <c r="H90" s="204"/>
      <c r="I90" s="204"/>
      <c r="J90" s="204"/>
      <c r="K90" s="204"/>
      <c r="L90" s="204"/>
    </row>
    <row r="91" spans="1:12" x14ac:dyDescent="0.25">
      <c r="A91" s="204"/>
      <c r="B91" s="204"/>
      <c r="C91" s="204"/>
      <c r="D91" s="204"/>
      <c r="E91" s="204"/>
      <c r="F91" s="204"/>
      <c r="G91" s="204"/>
      <c r="H91" s="204"/>
      <c r="I91" s="204"/>
      <c r="J91" s="204"/>
      <c r="K91" s="204"/>
      <c r="L91" s="204"/>
    </row>
    <row r="92" spans="1:12" x14ac:dyDescent="0.25">
      <c r="A92" s="204"/>
      <c r="B92" s="204"/>
      <c r="C92" s="204"/>
      <c r="D92" s="204"/>
      <c r="E92" s="204"/>
      <c r="F92" s="204"/>
      <c r="G92" s="204"/>
      <c r="H92" s="204"/>
      <c r="I92" s="204"/>
      <c r="J92" s="204"/>
      <c r="K92" s="204"/>
      <c r="L92" s="204"/>
    </row>
    <row r="93" spans="1:12" x14ac:dyDescent="0.25">
      <c r="A93" s="204"/>
      <c r="B93" s="204"/>
      <c r="C93" s="204"/>
      <c r="D93" s="204"/>
      <c r="E93" s="204"/>
      <c r="F93" s="204"/>
      <c r="G93" s="204"/>
      <c r="H93" s="204"/>
      <c r="I93" s="204"/>
      <c r="J93" s="204"/>
      <c r="K93" s="204"/>
      <c r="L93" s="204"/>
    </row>
    <row r="94" spans="1:12" x14ac:dyDescent="0.25">
      <c r="A94" s="204"/>
      <c r="B94" s="204"/>
      <c r="C94" s="204"/>
      <c r="D94" s="204"/>
      <c r="E94" s="204"/>
      <c r="F94" s="204"/>
      <c r="G94" s="204"/>
      <c r="H94" s="204"/>
      <c r="I94" s="204"/>
      <c r="J94" s="204"/>
      <c r="K94" s="204"/>
      <c r="L94" s="204"/>
    </row>
    <row r="95" spans="1:12" x14ac:dyDescent="0.25">
      <c r="A95" s="204"/>
      <c r="B95" s="204"/>
      <c r="C95" s="204"/>
      <c r="D95" s="204"/>
      <c r="E95" s="204"/>
      <c r="F95" s="204"/>
      <c r="G95" s="204"/>
      <c r="H95" s="204"/>
      <c r="I95" s="204"/>
      <c r="J95" s="204"/>
      <c r="K95" s="204"/>
      <c r="L95" s="204"/>
    </row>
    <row r="96" spans="1:12" x14ac:dyDescent="0.25">
      <c r="A96" s="204"/>
      <c r="B96" s="204"/>
      <c r="C96" s="204"/>
      <c r="D96" s="204"/>
      <c r="E96" s="204"/>
      <c r="F96" s="204"/>
      <c r="G96" s="204"/>
      <c r="H96" s="204"/>
      <c r="I96" s="204"/>
      <c r="J96" s="204"/>
      <c r="K96" s="204"/>
      <c r="L96" s="204"/>
    </row>
    <row r="97" spans="1:12" x14ac:dyDescent="0.25">
      <c r="A97" s="204"/>
      <c r="B97" s="204"/>
      <c r="C97" s="204"/>
      <c r="D97" s="204"/>
      <c r="E97" s="204"/>
      <c r="F97" s="204"/>
      <c r="G97" s="204"/>
      <c r="H97" s="204"/>
      <c r="I97" s="204"/>
      <c r="J97" s="204"/>
      <c r="K97" s="204"/>
      <c r="L97" s="204"/>
    </row>
    <row r="98" spans="1:12" x14ac:dyDescent="0.25">
      <c r="A98" s="204"/>
      <c r="B98" s="204"/>
      <c r="C98" s="204"/>
      <c r="D98" s="204"/>
      <c r="E98" s="204"/>
      <c r="F98" s="204"/>
      <c r="G98" s="204"/>
      <c r="H98" s="204"/>
      <c r="I98" s="204"/>
      <c r="J98" s="204"/>
      <c r="K98" s="204"/>
      <c r="L98" s="204"/>
    </row>
    <row r="99" spans="1:12" x14ac:dyDescent="0.25">
      <c r="A99" s="204"/>
      <c r="B99" s="204"/>
      <c r="C99" s="204"/>
      <c r="D99" s="204"/>
      <c r="E99" s="204"/>
      <c r="F99" s="204"/>
      <c r="G99" s="204"/>
      <c r="H99" s="204"/>
      <c r="I99" s="204"/>
      <c r="J99" s="204"/>
      <c r="K99" s="204"/>
      <c r="L99" s="204"/>
    </row>
    <row r="100" spans="1:12" x14ac:dyDescent="0.25">
      <c r="A100" s="204"/>
      <c r="B100" s="204"/>
      <c r="C100" s="204"/>
      <c r="D100" s="204"/>
      <c r="E100" s="204"/>
      <c r="F100" s="204"/>
      <c r="G100" s="204"/>
      <c r="H100" s="204"/>
      <c r="I100" s="204"/>
      <c r="J100" s="204"/>
      <c r="K100" s="204"/>
      <c r="L100" s="204"/>
    </row>
    <row r="101" spans="1:12" x14ac:dyDescent="0.25">
      <c r="A101" s="204"/>
      <c r="B101" s="204"/>
      <c r="C101" s="204"/>
      <c r="D101" s="204"/>
      <c r="E101" s="204"/>
      <c r="F101" s="204"/>
      <c r="G101" s="204"/>
      <c r="H101" s="204"/>
      <c r="I101" s="204"/>
      <c r="J101" s="204"/>
      <c r="K101" s="204"/>
      <c r="L101" s="204"/>
    </row>
    <row r="102" spans="1:12" x14ac:dyDescent="0.25">
      <c r="A102" s="204"/>
      <c r="B102" s="204"/>
      <c r="C102" s="204"/>
      <c r="D102" s="204"/>
      <c r="E102" s="204"/>
      <c r="F102" s="204"/>
      <c r="G102" s="204"/>
      <c r="H102" s="204"/>
      <c r="I102" s="204"/>
      <c r="J102" s="204"/>
      <c r="K102" s="204"/>
      <c r="L102" s="204"/>
    </row>
    <row r="103" spans="1:12" x14ac:dyDescent="0.25">
      <c r="A103" s="204"/>
      <c r="B103" s="204"/>
      <c r="C103" s="204"/>
      <c r="D103" s="204"/>
      <c r="E103" s="204"/>
      <c r="F103" s="204"/>
      <c r="G103" s="204"/>
      <c r="H103" s="204"/>
      <c r="I103" s="204"/>
      <c r="J103" s="204"/>
      <c r="K103" s="204"/>
      <c r="L103" s="204"/>
    </row>
    <row r="104" spans="1:12" x14ac:dyDescent="0.25">
      <c r="A104" s="204"/>
      <c r="B104" s="204"/>
      <c r="C104" s="204"/>
      <c r="D104" s="204"/>
      <c r="E104" s="204"/>
      <c r="F104" s="204"/>
      <c r="G104" s="204"/>
      <c r="H104" s="204"/>
      <c r="I104" s="204"/>
      <c r="J104" s="204"/>
      <c r="K104" s="204"/>
      <c r="L104" s="204"/>
    </row>
    <row r="105" spans="1:12" x14ac:dyDescent="0.25">
      <c r="A105" s="204"/>
      <c r="B105" s="204"/>
      <c r="C105" s="204"/>
      <c r="D105" s="204"/>
      <c r="E105" s="204"/>
      <c r="F105" s="204"/>
      <c r="G105" s="204"/>
      <c r="H105" s="204"/>
      <c r="I105" s="204"/>
      <c r="J105" s="204"/>
      <c r="K105" s="204"/>
      <c r="L105" s="204"/>
    </row>
    <row r="106" spans="1:12" x14ac:dyDescent="0.25">
      <c r="A106" s="204"/>
      <c r="B106" s="204"/>
      <c r="C106" s="204"/>
      <c r="D106" s="204"/>
      <c r="E106" s="204"/>
      <c r="F106" s="204"/>
      <c r="G106" s="204"/>
      <c r="H106" s="204"/>
      <c r="I106" s="204"/>
      <c r="J106" s="204"/>
      <c r="K106" s="204"/>
      <c r="L106" s="204"/>
    </row>
    <row r="107" spans="1:12" x14ac:dyDescent="0.25">
      <c r="A107" s="204"/>
      <c r="B107" s="204"/>
      <c r="C107" s="204"/>
      <c r="D107" s="204"/>
      <c r="E107" s="204"/>
      <c r="F107" s="204"/>
      <c r="G107" s="204"/>
      <c r="H107" s="204"/>
      <c r="I107" s="204"/>
      <c r="J107" s="204"/>
      <c r="K107" s="204"/>
      <c r="L107" s="204"/>
    </row>
    <row r="108" spans="1:12" x14ac:dyDescent="0.25">
      <c r="A108" s="204"/>
      <c r="B108" s="204"/>
      <c r="C108" s="204"/>
      <c r="D108" s="204"/>
      <c r="E108" s="204"/>
      <c r="F108" s="204"/>
      <c r="G108" s="204"/>
      <c r="H108" s="204"/>
      <c r="I108" s="204"/>
      <c r="J108" s="204"/>
      <c r="K108" s="204"/>
      <c r="L108" s="204"/>
    </row>
    <row r="109" spans="1:12" x14ac:dyDescent="0.25">
      <c r="A109" s="204"/>
      <c r="B109" s="204"/>
      <c r="C109" s="204"/>
      <c r="D109" s="204"/>
      <c r="E109" s="204"/>
      <c r="F109" s="204"/>
      <c r="G109" s="204"/>
      <c r="H109" s="204"/>
      <c r="I109" s="204"/>
      <c r="J109" s="204"/>
      <c r="K109" s="204"/>
      <c r="L109" s="204"/>
    </row>
    <row r="110" spans="1:12" x14ac:dyDescent="0.25">
      <c r="A110" s="204"/>
      <c r="B110" s="204"/>
      <c r="C110" s="204"/>
      <c r="D110" s="204"/>
      <c r="E110" s="204"/>
      <c r="F110" s="204"/>
      <c r="G110" s="204"/>
      <c r="H110" s="204"/>
      <c r="I110" s="204"/>
      <c r="J110" s="204"/>
      <c r="K110" s="204"/>
      <c r="L110" s="204"/>
    </row>
    <row r="111" spans="1:12" x14ac:dyDescent="0.25">
      <c r="A111" s="204"/>
      <c r="B111" s="204"/>
      <c r="C111" s="204"/>
      <c r="D111" s="204"/>
      <c r="E111" s="204"/>
      <c r="F111" s="204"/>
      <c r="G111" s="204"/>
      <c r="H111" s="204"/>
      <c r="I111" s="204"/>
      <c r="J111" s="204"/>
      <c r="K111" s="204"/>
      <c r="L111" s="204"/>
    </row>
    <row r="112" spans="1:12" x14ac:dyDescent="0.25">
      <c r="A112" s="204"/>
      <c r="B112" s="204"/>
      <c r="C112" s="204"/>
      <c r="D112" s="204"/>
      <c r="E112" s="204"/>
      <c r="F112" s="204"/>
      <c r="G112" s="204"/>
      <c r="H112" s="204"/>
      <c r="I112" s="204"/>
      <c r="J112" s="204"/>
      <c r="K112" s="204"/>
      <c r="L112" s="204"/>
    </row>
    <row r="113" spans="1:12" x14ac:dyDescent="0.25">
      <c r="A113" s="204"/>
      <c r="B113" s="204"/>
      <c r="C113" s="204"/>
      <c r="D113" s="204"/>
      <c r="E113" s="204"/>
      <c r="F113" s="204"/>
      <c r="G113" s="204"/>
      <c r="H113" s="204"/>
      <c r="I113" s="204"/>
      <c r="J113" s="204"/>
      <c r="K113" s="204"/>
      <c r="L113" s="204"/>
    </row>
    <row r="114" spans="1:12" x14ac:dyDescent="0.25">
      <c r="A114" s="204"/>
      <c r="B114" s="204"/>
      <c r="C114" s="204"/>
      <c r="D114" s="204"/>
      <c r="E114" s="204"/>
      <c r="F114" s="204"/>
      <c r="G114" s="204"/>
      <c r="H114" s="204"/>
      <c r="I114" s="204"/>
      <c r="J114" s="204"/>
      <c r="K114" s="204"/>
      <c r="L114" s="204"/>
    </row>
    <row r="115" spans="1:12" x14ac:dyDescent="0.25">
      <c r="A115" s="204"/>
      <c r="B115" s="204"/>
      <c r="C115" s="204"/>
      <c r="D115" s="204"/>
      <c r="E115" s="204"/>
      <c r="F115" s="204"/>
      <c r="G115" s="204"/>
      <c r="H115" s="204"/>
      <c r="I115" s="204"/>
      <c r="J115" s="204"/>
      <c r="K115" s="204"/>
      <c r="L115" s="204"/>
    </row>
    <row r="116" spans="1:12" x14ac:dyDescent="0.25">
      <c r="A116" s="204"/>
      <c r="B116" s="204"/>
      <c r="C116" s="204"/>
      <c r="D116" s="204"/>
      <c r="E116" s="204"/>
      <c r="F116" s="204"/>
      <c r="G116" s="204"/>
      <c r="H116" s="204"/>
      <c r="I116" s="204"/>
      <c r="J116" s="204"/>
      <c r="K116" s="204"/>
      <c r="L116" s="204"/>
    </row>
    <row r="117" spans="1:12" x14ac:dyDescent="0.25">
      <c r="A117" s="204"/>
      <c r="B117" s="204"/>
      <c r="C117" s="204"/>
      <c r="D117" s="204"/>
      <c r="E117" s="204"/>
      <c r="F117" s="204"/>
      <c r="G117" s="204"/>
      <c r="H117" s="204"/>
      <c r="I117" s="204"/>
      <c r="J117" s="204"/>
      <c r="K117" s="204"/>
      <c r="L117" s="204"/>
    </row>
    <row r="118" spans="1:12" x14ac:dyDescent="0.25">
      <c r="A118" s="204"/>
      <c r="B118" s="204"/>
      <c r="C118" s="204"/>
      <c r="D118" s="204"/>
      <c r="E118" s="204"/>
      <c r="F118" s="204"/>
      <c r="G118" s="204"/>
      <c r="H118" s="204"/>
      <c r="I118" s="204"/>
      <c r="J118" s="204"/>
      <c r="K118" s="204"/>
      <c r="L118" s="204"/>
    </row>
    <row r="119" spans="1:12" x14ac:dyDescent="0.25">
      <c r="A119" s="204"/>
      <c r="B119" s="204"/>
      <c r="C119" s="204"/>
      <c r="D119" s="204"/>
      <c r="E119" s="204"/>
      <c r="F119" s="204"/>
      <c r="G119" s="204"/>
      <c r="H119" s="204"/>
      <c r="I119" s="204"/>
      <c r="J119" s="204"/>
      <c r="K119" s="204"/>
      <c r="L119" s="204"/>
    </row>
    <row r="120" spans="1:12" x14ac:dyDescent="0.25">
      <c r="A120" s="204"/>
      <c r="B120" s="204"/>
      <c r="C120" s="204"/>
      <c r="D120" s="204"/>
      <c r="E120" s="204"/>
      <c r="F120" s="204"/>
      <c r="G120" s="204"/>
      <c r="H120" s="204"/>
      <c r="I120" s="204"/>
      <c r="J120" s="204"/>
      <c r="K120" s="204"/>
      <c r="L120" s="204"/>
    </row>
    <row r="121" spans="1:12" x14ac:dyDescent="0.25">
      <c r="A121" s="204"/>
      <c r="B121" s="204"/>
      <c r="C121" s="204"/>
      <c r="D121" s="204"/>
      <c r="E121" s="204"/>
      <c r="F121" s="204"/>
      <c r="G121" s="204"/>
      <c r="H121" s="204"/>
      <c r="I121" s="204"/>
      <c r="J121" s="204"/>
      <c r="K121" s="204"/>
      <c r="L121" s="204"/>
    </row>
    <row r="122" spans="1:12" x14ac:dyDescent="0.25">
      <c r="A122" s="204"/>
      <c r="B122" s="204"/>
      <c r="C122" s="204"/>
      <c r="D122" s="204"/>
      <c r="E122" s="204"/>
      <c r="F122" s="204"/>
      <c r="G122" s="204"/>
      <c r="H122" s="204"/>
      <c r="I122" s="204"/>
      <c r="J122" s="204"/>
      <c r="K122" s="204"/>
      <c r="L122" s="204"/>
    </row>
    <row r="123" spans="1:12" x14ac:dyDescent="0.25">
      <c r="A123" s="204"/>
      <c r="B123" s="204"/>
      <c r="C123" s="204"/>
      <c r="D123" s="204"/>
      <c r="E123" s="204"/>
      <c r="F123" s="204"/>
      <c r="G123" s="204"/>
      <c r="H123" s="204"/>
      <c r="I123" s="204"/>
      <c r="J123" s="204"/>
      <c r="K123" s="204"/>
      <c r="L123" s="204"/>
    </row>
    <row r="124" spans="1:12" x14ac:dyDescent="0.25">
      <c r="A124" s="204"/>
      <c r="B124" s="204"/>
      <c r="C124" s="204"/>
      <c r="D124" s="204"/>
      <c r="E124" s="204"/>
      <c r="F124" s="204"/>
      <c r="G124" s="204"/>
      <c r="H124" s="204"/>
      <c r="I124" s="204"/>
      <c r="J124" s="204"/>
      <c r="K124" s="204"/>
      <c r="L124" s="204"/>
    </row>
    <row r="125" spans="1:12" x14ac:dyDescent="0.25">
      <c r="A125" s="204"/>
      <c r="B125" s="204"/>
      <c r="C125" s="204"/>
      <c r="D125" s="204"/>
      <c r="E125" s="204"/>
      <c r="F125" s="204"/>
      <c r="G125" s="204"/>
      <c r="H125" s="204"/>
      <c r="I125" s="204"/>
      <c r="J125" s="204"/>
      <c r="K125" s="204"/>
      <c r="L125" s="204"/>
    </row>
    <row r="126" spans="1:12" x14ac:dyDescent="0.25">
      <c r="A126" s="204"/>
      <c r="B126" s="204"/>
      <c r="C126" s="204"/>
      <c r="D126" s="204"/>
      <c r="E126" s="204"/>
      <c r="F126" s="204"/>
      <c r="G126" s="204"/>
      <c r="H126" s="204"/>
      <c r="I126" s="204"/>
      <c r="J126" s="204"/>
      <c r="K126" s="204"/>
      <c r="L126" s="204"/>
    </row>
    <row r="127" spans="1:12" x14ac:dyDescent="0.25">
      <c r="A127" s="204"/>
      <c r="B127" s="204"/>
      <c r="C127" s="204"/>
      <c r="D127" s="204"/>
      <c r="E127" s="204"/>
      <c r="F127" s="204"/>
      <c r="G127" s="204"/>
      <c r="H127" s="204"/>
      <c r="I127" s="204"/>
      <c r="J127" s="204"/>
      <c r="K127" s="204"/>
      <c r="L127" s="204"/>
    </row>
    <row r="128" spans="1:12" x14ac:dyDescent="0.25">
      <c r="A128" s="204"/>
      <c r="B128" s="204"/>
      <c r="C128" s="204"/>
      <c r="D128" s="204"/>
      <c r="E128" s="204"/>
      <c r="F128" s="204"/>
      <c r="G128" s="204"/>
      <c r="H128" s="204"/>
      <c r="I128" s="204"/>
      <c r="J128" s="204"/>
      <c r="K128" s="204"/>
      <c r="L128" s="204"/>
    </row>
    <row r="129" spans="1:12" x14ac:dyDescent="0.25">
      <c r="A129" s="204"/>
      <c r="B129" s="204"/>
      <c r="C129" s="204"/>
      <c r="D129" s="204"/>
      <c r="E129" s="204"/>
      <c r="F129" s="204"/>
      <c r="G129" s="204"/>
      <c r="H129" s="204"/>
      <c r="I129" s="204"/>
      <c r="J129" s="204"/>
      <c r="K129" s="204"/>
      <c r="L129" s="204"/>
    </row>
    <row r="130" spans="1:12" x14ac:dyDescent="0.25">
      <c r="A130" s="204"/>
      <c r="B130" s="204"/>
      <c r="C130" s="204"/>
      <c r="D130" s="204"/>
      <c r="E130" s="204"/>
      <c r="F130" s="204"/>
      <c r="G130" s="204"/>
      <c r="H130" s="204"/>
      <c r="I130" s="204"/>
      <c r="J130" s="204"/>
      <c r="K130" s="204"/>
      <c r="L130" s="204"/>
    </row>
    <row r="131" spans="1:12" x14ac:dyDescent="0.25">
      <c r="A131" s="204"/>
      <c r="B131" s="204"/>
      <c r="C131" s="204"/>
      <c r="D131" s="204"/>
      <c r="E131" s="204"/>
      <c r="F131" s="204"/>
      <c r="G131" s="204"/>
      <c r="H131" s="204"/>
      <c r="I131" s="204"/>
      <c r="J131" s="204"/>
      <c r="K131" s="204"/>
      <c r="L131" s="204"/>
    </row>
    <row r="132" spans="1:12" x14ac:dyDescent="0.25">
      <c r="A132" s="204"/>
      <c r="B132" s="204"/>
      <c r="C132" s="204"/>
      <c r="D132" s="204"/>
      <c r="E132" s="204"/>
      <c r="F132" s="204"/>
      <c r="G132" s="204"/>
      <c r="H132" s="204"/>
      <c r="I132" s="204"/>
      <c r="J132" s="204"/>
      <c r="K132" s="204"/>
      <c r="L132" s="204"/>
    </row>
    <row r="133" spans="1:12" x14ac:dyDescent="0.25">
      <c r="A133" s="204"/>
      <c r="B133" s="204"/>
      <c r="C133" s="204"/>
      <c r="D133" s="204"/>
      <c r="E133" s="204"/>
      <c r="F133" s="204"/>
      <c r="G133" s="204"/>
      <c r="H133" s="204"/>
      <c r="I133" s="204"/>
      <c r="J133" s="204"/>
      <c r="K133" s="204"/>
      <c r="L133" s="204"/>
    </row>
    <row r="134" spans="1:12" x14ac:dyDescent="0.25">
      <c r="A134" s="204"/>
      <c r="B134" s="204"/>
      <c r="C134" s="204"/>
      <c r="D134" s="204"/>
      <c r="E134" s="204"/>
      <c r="F134" s="204"/>
      <c r="G134" s="204"/>
      <c r="H134" s="204"/>
      <c r="I134" s="204"/>
      <c r="J134" s="204"/>
      <c r="K134" s="204"/>
      <c r="L134" s="204"/>
    </row>
    <row r="135" spans="1:12" x14ac:dyDescent="0.25">
      <c r="A135" s="204"/>
      <c r="B135" s="204"/>
      <c r="C135" s="204"/>
      <c r="D135" s="204"/>
      <c r="E135" s="204"/>
      <c r="F135" s="204"/>
      <c r="G135" s="204"/>
      <c r="H135" s="204"/>
      <c r="I135" s="204"/>
      <c r="J135" s="204"/>
      <c r="K135" s="204"/>
      <c r="L135" s="204"/>
    </row>
    <row r="136" spans="1:12" x14ac:dyDescent="0.25">
      <c r="A136" s="204"/>
      <c r="B136" s="204"/>
      <c r="C136" s="204"/>
      <c r="D136" s="204"/>
      <c r="E136" s="204"/>
      <c r="F136" s="204"/>
      <c r="G136" s="204"/>
      <c r="H136" s="204"/>
      <c r="I136" s="204"/>
      <c r="J136" s="204"/>
      <c r="K136" s="204"/>
      <c r="L136" s="204"/>
    </row>
    <row r="137" spans="1:12" x14ac:dyDescent="0.25">
      <c r="A137" s="204"/>
      <c r="B137" s="204"/>
      <c r="C137" s="204"/>
      <c r="D137" s="204"/>
      <c r="E137" s="204"/>
      <c r="F137" s="204"/>
      <c r="G137" s="204"/>
      <c r="H137" s="204"/>
      <c r="I137" s="204"/>
      <c r="J137" s="204"/>
      <c r="K137" s="204"/>
      <c r="L137" s="204"/>
    </row>
    <row r="138" spans="1:12" x14ac:dyDescent="0.25">
      <c r="A138" s="204"/>
      <c r="B138" s="204"/>
      <c r="C138" s="204"/>
      <c r="D138" s="204"/>
      <c r="E138" s="204"/>
      <c r="F138" s="204"/>
      <c r="G138" s="204"/>
      <c r="H138" s="204"/>
      <c r="I138" s="204"/>
      <c r="J138" s="204"/>
      <c r="K138" s="204"/>
      <c r="L138" s="204"/>
    </row>
    <row r="139" spans="1:12" x14ac:dyDescent="0.25">
      <c r="A139" s="204"/>
      <c r="B139" s="204"/>
      <c r="C139" s="204"/>
      <c r="D139" s="204"/>
      <c r="E139" s="204"/>
      <c r="F139" s="204"/>
      <c r="G139" s="204"/>
      <c r="H139" s="204"/>
      <c r="I139" s="204"/>
      <c r="J139" s="204"/>
      <c r="K139" s="204"/>
      <c r="L139" s="204"/>
    </row>
    <row r="140" spans="1:12" x14ac:dyDescent="0.25">
      <c r="A140" s="204"/>
      <c r="B140" s="204"/>
      <c r="C140" s="204"/>
      <c r="D140" s="204"/>
      <c r="E140" s="204"/>
      <c r="F140" s="204"/>
      <c r="G140" s="204"/>
      <c r="H140" s="204"/>
      <c r="I140" s="204"/>
      <c r="J140" s="204"/>
      <c r="K140" s="204"/>
      <c r="L140" s="204"/>
    </row>
    <row r="141" spans="1:12" x14ac:dyDescent="0.25">
      <c r="A141" s="204"/>
      <c r="B141" s="204"/>
      <c r="C141" s="204"/>
      <c r="D141" s="204"/>
      <c r="E141" s="204"/>
      <c r="F141" s="204"/>
      <c r="G141" s="204"/>
      <c r="H141" s="204"/>
      <c r="I141" s="204"/>
      <c r="J141" s="204"/>
      <c r="K141" s="204"/>
      <c r="L141" s="204"/>
    </row>
    <row r="142" spans="1:12" x14ac:dyDescent="0.25">
      <c r="A142" s="204"/>
      <c r="B142" s="204"/>
      <c r="C142" s="204"/>
      <c r="D142" s="204"/>
      <c r="E142" s="204"/>
      <c r="F142" s="204"/>
      <c r="G142" s="204"/>
      <c r="H142" s="204"/>
      <c r="I142" s="204"/>
      <c r="J142" s="204"/>
      <c r="K142" s="204"/>
      <c r="L142" s="204"/>
    </row>
    <row r="143" spans="1:12" x14ac:dyDescent="0.25">
      <c r="A143" s="204"/>
      <c r="B143" s="204"/>
      <c r="C143" s="204"/>
      <c r="D143" s="204"/>
      <c r="E143" s="204"/>
      <c r="F143" s="204"/>
      <c r="G143" s="204"/>
      <c r="H143" s="204"/>
      <c r="I143" s="204"/>
      <c r="J143" s="204"/>
      <c r="K143" s="204"/>
      <c r="L143" s="204"/>
    </row>
    <row r="144" spans="1:12" x14ac:dyDescent="0.25">
      <c r="A144" s="204"/>
      <c r="B144" s="204"/>
      <c r="C144" s="204"/>
      <c r="D144" s="204"/>
      <c r="E144" s="204"/>
      <c r="F144" s="204"/>
      <c r="G144" s="204"/>
      <c r="H144" s="204"/>
      <c r="I144" s="204"/>
      <c r="J144" s="204"/>
      <c r="K144" s="204"/>
      <c r="L144" s="204"/>
    </row>
    <row r="145" spans="1:12" x14ac:dyDescent="0.25">
      <c r="A145" s="204"/>
      <c r="B145" s="204"/>
      <c r="C145" s="204"/>
      <c r="D145" s="204"/>
      <c r="E145" s="204"/>
      <c r="F145" s="204"/>
      <c r="G145" s="204"/>
      <c r="H145" s="204"/>
      <c r="I145" s="204"/>
      <c r="J145" s="204"/>
      <c r="K145" s="204"/>
      <c r="L145" s="204"/>
    </row>
    <row r="146" spans="1:12" x14ac:dyDescent="0.25">
      <c r="A146" s="204"/>
      <c r="B146" s="204"/>
      <c r="C146" s="204"/>
      <c r="D146" s="204"/>
      <c r="E146" s="204"/>
      <c r="F146" s="204"/>
      <c r="G146" s="204"/>
      <c r="H146" s="204"/>
      <c r="I146" s="204"/>
      <c r="J146" s="204"/>
      <c r="K146" s="204"/>
      <c r="L146" s="204"/>
    </row>
    <row r="147" spans="1:12" x14ac:dyDescent="0.25">
      <c r="A147" s="204"/>
      <c r="B147" s="204"/>
      <c r="C147" s="204"/>
      <c r="D147" s="204"/>
      <c r="E147" s="204"/>
      <c r="F147" s="204"/>
      <c r="G147" s="204"/>
      <c r="H147" s="204"/>
      <c r="I147" s="204"/>
      <c r="J147" s="204"/>
      <c r="K147" s="204"/>
      <c r="L147" s="204"/>
    </row>
    <row r="148" spans="1:12" x14ac:dyDescent="0.25">
      <c r="A148" s="204"/>
      <c r="B148" s="204"/>
      <c r="C148" s="204"/>
      <c r="D148" s="204"/>
      <c r="E148" s="204"/>
      <c r="F148" s="204"/>
      <c r="G148" s="204"/>
      <c r="H148" s="204"/>
      <c r="I148" s="204"/>
      <c r="J148" s="204"/>
      <c r="K148" s="204"/>
      <c r="L148" s="204"/>
    </row>
    <row r="149" spans="1:12" x14ac:dyDescent="0.25">
      <c r="A149" s="204"/>
      <c r="B149" s="204"/>
      <c r="C149" s="204"/>
      <c r="D149" s="204"/>
      <c r="E149" s="204"/>
      <c r="F149" s="204"/>
      <c r="G149" s="204"/>
      <c r="H149" s="204"/>
      <c r="I149" s="204"/>
      <c r="J149" s="204"/>
      <c r="K149" s="204"/>
      <c r="L149" s="204"/>
    </row>
    <row r="150" spans="1:12" x14ac:dyDescent="0.25">
      <c r="A150" s="204"/>
      <c r="B150" s="204"/>
      <c r="C150" s="204"/>
      <c r="D150" s="204"/>
      <c r="E150" s="204"/>
      <c r="F150" s="204"/>
      <c r="G150" s="204"/>
      <c r="H150" s="204"/>
      <c r="I150" s="204"/>
      <c r="J150" s="204"/>
      <c r="K150" s="204"/>
      <c r="L150" s="204"/>
    </row>
    <row r="151" spans="1:12" x14ac:dyDescent="0.25">
      <c r="A151" s="204"/>
      <c r="B151" s="204"/>
      <c r="C151" s="204"/>
      <c r="D151" s="204"/>
      <c r="E151" s="204"/>
      <c r="F151" s="204"/>
      <c r="G151" s="204"/>
      <c r="H151" s="204"/>
      <c r="I151" s="204"/>
      <c r="J151" s="204"/>
      <c r="K151" s="204"/>
      <c r="L151" s="204"/>
    </row>
    <row r="152" spans="1:12" x14ac:dyDescent="0.25">
      <c r="A152" s="204"/>
      <c r="B152" s="204"/>
      <c r="C152" s="204"/>
      <c r="D152" s="204"/>
      <c r="E152" s="204"/>
      <c r="F152" s="204"/>
      <c r="G152" s="204"/>
      <c r="H152" s="204"/>
      <c r="I152" s="204"/>
      <c r="J152" s="204"/>
      <c r="K152" s="204"/>
      <c r="L152" s="204"/>
    </row>
    <row r="153" spans="1:12" x14ac:dyDescent="0.25">
      <c r="A153" s="204"/>
      <c r="B153" s="204"/>
      <c r="C153" s="204"/>
      <c r="D153" s="204"/>
      <c r="E153" s="204"/>
      <c r="F153" s="204"/>
      <c r="G153" s="204"/>
      <c r="H153" s="204"/>
      <c r="I153" s="204"/>
      <c r="J153" s="204"/>
      <c r="K153" s="204"/>
      <c r="L153" s="204"/>
    </row>
  </sheetData>
  <mergeCells count="1">
    <mergeCell ref="A1:L1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Таблица 6 Индикаторы</vt:lpstr>
      <vt:lpstr>Таблица 7 Основные мероприятия</vt:lpstr>
      <vt:lpstr>Таблица 8 Ресурсное</vt:lpstr>
      <vt:lpstr>Таблица 9 Субсидии</vt: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Сарымсакова Наталья Николаевна</dc:creator>
  <cp:lastModifiedBy>Сарымсакова Наталья Николаевна</cp:lastModifiedBy>
  <cp:lastPrinted>2023-03-31T10:31:06Z</cp:lastPrinted>
  <dcterms:created xsi:type="dcterms:W3CDTF">2023-03-31T09:43:29Z</dcterms:created>
  <dcterms:modified xsi:type="dcterms:W3CDTF">2023-04-04T12:32:32Z</dcterms:modified>
</cp:coreProperties>
</file>