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КП 2024 год" sheetId="3" r:id="rId1"/>
  </sheets>
  <definedNames>
    <definedName name="_xlnm._FilterDatabase" localSheetId="0" hidden="1">'КП 2024 год'!$C$1:$C$236</definedName>
    <definedName name="_xlnm.Print_Titles" localSheetId="0">'КП 2024 год'!$7:$10</definedName>
    <definedName name="_xlnm.Print_Area" localSheetId="0">'КП 2024 год'!$A$1:$M$236</definedName>
    <definedName name="округлить" localSheetId="0">#REF!</definedName>
    <definedName name="округлить">#REF!</definedName>
  </definedNames>
  <calcPr calcId="152511"/>
</workbook>
</file>

<file path=xl/calcChain.xml><?xml version="1.0" encoding="utf-8"?>
<calcChain xmlns="http://schemas.openxmlformats.org/spreadsheetml/2006/main">
  <c r="G217" i="3" l="1"/>
  <c r="G199" i="3"/>
  <c r="G158" i="3"/>
  <c r="G203" i="3" l="1"/>
  <c r="G58" i="3" l="1"/>
  <c r="G40" i="3" l="1"/>
  <c r="G68" i="3" l="1"/>
  <c r="G50" i="3"/>
  <c r="G135" i="3"/>
  <c r="G174" i="3" l="1"/>
  <c r="G97" i="3"/>
  <c r="G195" i="3" l="1"/>
  <c r="G153" i="3"/>
  <c r="G121" i="3"/>
  <c r="G216" i="3" l="1"/>
  <c r="G162" i="3"/>
  <c r="G88" i="3" l="1"/>
  <c r="G85" i="3" s="1"/>
  <c r="G61" i="3"/>
  <c r="G30" i="3"/>
  <c r="G29" i="3" s="1"/>
  <c r="G25" i="3" l="1"/>
</calcChain>
</file>

<file path=xl/sharedStrings.xml><?xml version="1.0" encoding="utf-8"?>
<sst xmlns="http://schemas.openxmlformats.org/spreadsheetml/2006/main" count="1371" uniqueCount="266">
  <si>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</si>
  <si>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</si>
  <si>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</si>
  <si>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</si>
  <si>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График реализации на очередной финансовый год, квартал</t>
  </si>
  <si>
    <t>X</t>
  </si>
  <si>
    <t>Всего по программе:</t>
  </si>
  <si>
    <t>_____________________________/В.Г.Руденко</t>
  </si>
  <si>
    <t xml:space="preserve">                                                            УТВЕРЖДАЮ</t>
  </si>
  <si>
    <t>Подпрограмма 1 "Обеспечение жильем молодых семей"</t>
  </si>
  <si>
    <t>Подпрограмма 2 "Содержание и развитие жилищно-коммунального хозяйства"</t>
  </si>
  <si>
    <t>Х</t>
  </si>
  <si>
    <t>5</t>
  </si>
  <si>
    <t>Основное мероприятие 2.4 Содержание и развитие систем коммунальной инфраструктуры</t>
  </si>
  <si>
    <t>Подпрограмма 3 "Чистая вода"</t>
  </si>
  <si>
    <t>Основное мероприятие 3.1 Строительство и ремонт систем водоснабжения с обустройством зон санитарной охраны</t>
  </si>
  <si>
    <t>Основное мероприятие 3.2 Создание условий для охраны питьевых вод</t>
  </si>
  <si>
    <t>Основное мероприятие 2.6 Обеспечение выполнения мероприятий в сфере жилищно-коммунального хозяйства и благоустройства</t>
  </si>
  <si>
    <t>6</t>
  </si>
  <si>
    <t>7</t>
  </si>
  <si>
    <t>8</t>
  </si>
  <si>
    <t xml:space="preserve"> </t>
  </si>
  <si>
    <t>V</t>
  </si>
  <si>
    <t>Итого по подпрограмме 1</t>
  </si>
  <si>
    <t>Итого по подпрограмме 2</t>
  </si>
  <si>
    <t>Итого по подпрограмме 3</t>
  </si>
  <si>
    <t>Целевой индикатор и показатель</t>
  </si>
  <si>
    <t>Наименование, единица измерения</t>
  </si>
  <si>
    <t>Значение</t>
  </si>
  <si>
    <t xml:space="preserve">Объем потребления электрической энергии уличного освещения;
доля освещенных частей улиц (проездов) в их общей протяженности, кВТ,%
</t>
  </si>
  <si>
    <t>Уровень удовлетворенности населения жилищно-коммунальными услугами,% от числа опрошенных</t>
  </si>
  <si>
    <t>Удельный вес реализованных мероприятий подпрограммы муниципальной программы «Жилье и жилищно-коммунальное хозяйство», %</t>
  </si>
  <si>
    <t>Доля реализованных народных проектов,%</t>
  </si>
  <si>
    <t>Количество построенных и введенных в эксплуатацию объектов водоснабжения в сельских населенных пунктах,ед.</t>
  </si>
  <si>
    <t>Количество проведенных мероприятий по оценке запасов подземных вод в сельских населенных пунктах,ед.</t>
  </si>
  <si>
    <t>Руководитель администрации  с.Усть-Уса________________________________________________________________________/Т.Н.Полетова</t>
  </si>
  <si>
    <t>Руководитель администрации  с.Усть-Лыжа_______________________________________________________________________/А.В.Беляев</t>
  </si>
  <si>
    <t>Удельный вес реализованных мероприятий подпрограммы муниципальной программы «Жилье и жилищно-коммунальное хозяйство»,%</t>
  </si>
  <si>
    <t xml:space="preserve">Основное мероприятие 2.9 Реализация народных  проектов в сфере благоустройства, прошедших отбор в рамках проекта "Народный бюджет" </t>
  </si>
  <si>
    <t>Объем ресурсного обеспечения на очередной финансовый год,тыс.руб.</t>
  </si>
  <si>
    <t>Ожидаемый непосредственный результат (краткое описание)</t>
  </si>
  <si>
    <t>Задача 1. Предоставление молодым семьям социальных выплат на приобретение жилого помещения или строительство индивидуального жилого дома</t>
  </si>
  <si>
    <t>Ответственный исполнитель</t>
  </si>
  <si>
    <t>Перечисление денежных средств на приобретение жилья или строительство индивидуального жилого дома в соответствии со свидетельствами, выданными молодым семьям – участникам подпрограммы</t>
  </si>
  <si>
    <t>Полетова Т.Н.-руководитель Администрации с.Усть-Уса</t>
  </si>
  <si>
    <t>Беляев А.В.-руководитель Администрации с.Усть-Лыжа</t>
  </si>
  <si>
    <t>Коваленко Е.П..-руководитель Администрации с.Мутный Материк</t>
  </si>
  <si>
    <t>Нуртдинов Р.Р.-руководитель Администрации пгт. Парма</t>
  </si>
  <si>
    <t>Руководители территориальных органов</t>
  </si>
  <si>
    <t>Руководитель администрации  с.Щельябож____________________________________________________________________/Н.А.Рочева</t>
  </si>
  <si>
    <t>Руководитель  администрации  с.Мутный Материк___________________________________________________________________/Е.П.Коваленко</t>
  </si>
  <si>
    <t>Основное мероприятие 3.3 Установка фонтанчиков и системы фильтрации воды в учреждениях Управления образования</t>
  </si>
  <si>
    <t>Повышение надежности и качества предоставления услуг системы теплоснабжения</t>
  </si>
  <si>
    <t>Обеспечение условий для реализации муниципальной программы «Жилье и жилищно-коммунальное хозяйство»</t>
  </si>
  <si>
    <t>Приведение в нормативное состояние объектов благоустройства</t>
  </si>
  <si>
    <t>Обеспечение работы объектов водоснабжения в соответствии с нормами</t>
  </si>
  <si>
    <t>Осуществление мероприятий по созданию условий для соблюдения экологических требований по охране питьевых вод</t>
  </si>
  <si>
    <t>Осуществление мероприятий по снабжению населения водой соответствующего качества</t>
  </si>
  <si>
    <t>Процессные мероприятия</t>
  </si>
  <si>
    <t>Проектные мероприятия</t>
  </si>
  <si>
    <t>Задача 1. Создание условий для строительства и ремонта водоснабжения с обустройством зон санитарной охраны</t>
  </si>
  <si>
    <t>Задача 3. Обеспечение реализации муниципальной программы</t>
  </si>
  <si>
    <t>Задача 4.Обеспечение реализации мероприятий подпрограммы за счет средств республиканского бюджета</t>
  </si>
  <si>
    <t>Задача 5. Реализация народных проектов в сфере благоустройства, прошедших отбор в рамках "Народного бюджета"</t>
  </si>
  <si>
    <t>«____»     ___________________   2024 г.</t>
  </si>
  <si>
    <t>Голенастов В.А.-руководитель Управления жилищно-коммунального хозяйства администрации муниципального округа «Усинск» Республики Коми</t>
  </si>
  <si>
    <t>Задача 1. Благоустройство территории  муниципального округа «Усинск» Республики Коми</t>
  </si>
  <si>
    <t>Голенастов В.А.-руководитель Управления жилищно-коммунального хозяйства администрации муниципального округа «Усинск» Республики Коми , руководители территориальных органов</t>
  </si>
  <si>
    <t xml:space="preserve">Голенастов В.А.-руководитель Управления жилищно-коммунального хозяйства администрации муниципального округа «Усинск» Республики Коми </t>
  </si>
  <si>
    <t>Голенастов В.А.-руководитель Управления жилищно-коммунального хозяйства администрации муниципального округа «Усинск» Республики Коми, руководители территориальных органов</t>
  </si>
  <si>
    <t>Кравчун Л.В.- руководитель Управление экономического развития, прогнозирования и инвестиционной политики администрации муниципального округа «Усинск» Республики Коми</t>
  </si>
  <si>
    <t>Заключение договоров на обеспечение граждан муниципального округа «Усинск» Республики Коми твердым топливом (на условиях покрытия убытков, возникающих в результате государственного регулирования цен на топливо твердое, реализуемое для нужд отопления гражданам, проживающим в домах с печным отоплением)</t>
  </si>
  <si>
    <t xml:space="preserve">Задача 2. Повышение качества водоснабжения в учреждениях Управления образования муниципального округа «Усинск» Республики Коми </t>
  </si>
  <si>
    <t xml:space="preserve">Ю.А.Орлов-Руководитель Управления образованиямуниципального округа «Усинск» Республики Коми 
</t>
  </si>
  <si>
    <t xml:space="preserve">Ю.А.Орлов-Руководитель Управления образования муниципального округа «Усинск» Республики Коми 
</t>
  </si>
  <si>
    <t>Подпрограмма 4 "Обращение с отходами производства и потребления"</t>
  </si>
  <si>
    <t>Итого по подпрограмме 4</t>
  </si>
  <si>
    <t>Поддержание надлежащего технического состояния фонтанчиков и систем фильтрации воды в учреждениях Управления образования администрации муниципального округа «Усинск» Республики Коми, ед.</t>
  </si>
  <si>
    <t xml:space="preserve">Основное мероприятие 1.1 Разработка и принятие на муниципальном уровне нормативно-правовых актов, связанных с реализацией подпрограммы  </t>
  </si>
  <si>
    <t>Основное мероприятие 1.2 Организация информационной и разъяснительной работы, направленной на освещение целей и задач подпрограммы</t>
  </si>
  <si>
    <t xml:space="preserve">Основное мероприятие 1.3 Формирование списка молодых семей-участников мероприятия, изъявивших желание получить социальную выплату в планируемом году </t>
  </si>
  <si>
    <t>Основное мероприятие 1.4 Организационные работы по предоставлению социальных выплат молодым семьям -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</si>
  <si>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Количество утвержденных нормативно-правовых актов, обеспечивающих реализацию подпрограммы,ед.</t>
  </si>
  <si>
    <t>Доля молодых семей, получивших социальные выплаты и улучшившие жилищные условия в отчетном году, в общей численности молодых семей, состоящих на учете в качестве нуждающихся в жилых помещениях и обратившихся за получением социальной выплаты,%</t>
  </si>
  <si>
    <t>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</si>
  <si>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>Контрольное событие № 1:Разработаны и приняты нормативно-правовые акты, связанные с реализацией подпрограммы, ежегодно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</si>
  <si>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помещения, семьи</t>
  </si>
  <si>
    <t>Количество молодых семей,улучшивших жилищные условия (в том числе с использованием заемных средств) при оказании содействия за счет федерального бюджета, республиканского бюджета Республики Коми и местного бюджета, семьи</t>
  </si>
  <si>
    <t>Разработка нормативно-правовых актов администрации, связанных с реализацией программы по мере необходимости</t>
  </si>
  <si>
    <t>Информационные материалы о реализации подпрограммы, размещенные в средствах массовой информации</t>
  </si>
  <si>
    <t>Составление списка молодых семей, претендующих на получение социальных выплат в очередном финансовом году</t>
  </si>
  <si>
    <t>Оформление документов и выдача свидетельств в соответствии со списками, утвержденными Министерством образования, науки и молодежной политики Республики Коми</t>
  </si>
  <si>
    <t>финансирование не предусмотрено</t>
  </si>
  <si>
    <t>Задача 2. Ремонт муниципального жилищного фонда</t>
  </si>
  <si>
    <t>9</t>
  </si>
  <si>
    <t>Ершова К.В..-И.о.руководителя Администрации с.Колва</t>
  </si>
  <si>
    <t>Задача 8. Реализация проектов плана социального развития экономического роста Республики Коми</t>
  </si>
  <si>
    <t>Основное мероприятие 2.16  Реализация  мероприятий плана социального развития экономического роста Республики Коми</t>
  </si>
  <si>
    <t>Повышение качества жизни населения города при выполнении мероприятий плана социального развития центров экономического роста Республики Коми</t>
  </si>
  <si>
    <t>СОГЛАСОВАНО:</t>
  </si>
  <si>
    <t>И.о.руководителя  администрации  с.Колва_________________________________________________________________________/К.В.Ершова</t>
  </si>
  <si>
    <t>Задача 1. Обустройство существующих и строительство новых объектов сбора, накопления и размепщения твердых коммунальных отходов</t>
  </si>
  <si>
    <t>Количество обустроенных и строительство новых объектов сбора, накопления и размещения твердых бытовых и промышленных отходов, ед.</t>
  </si>
  <si>
    <t>Руководитель администрации пгт. Парма________________________________________________________________/Р.Р.Нуртдинов</t>
  </si>
  <si>
    <t>Выполнение основных задач подпрограммы</t>
  </si>
  <si>
    <t xml:space="preserve">Основное мероприятие 2.13 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«Усинск» </t>
  </si>
  <si>
    <t>Задача 3. Утилизация отходов с привлечением специализированных организаций</t>
  </si>
  <si>
    <t>Руководитель Финуправления администрации муниципального округа  «Усинск» Республики Коми________________________________________________________/С.К.Росликова</t>
  </si>
  <si>
    <t>Руководитель УЖКХ администрации  муниципального округа «Усинск» Республики Коми______________________________________________________________/В.А.Голенастов</t>
  </si>
  <si>
    <t>Количество проведенных экологических акций, совещаний по вопросам обращения с отходами производства и потребления</t>
  </si>
  <si>
    <t>Подъем уровня экологической грамотности, активная деятельность по охране окружающей среды, охране здоровья населения</t>
  </si>
  <si>
    <t>Основное мероприятие 4.6 Совершенствование системы просвещения и пропаганды экологических знаний среди населения муниципального округа "Усинск"</t>
  </si>
  <si>
    <t>Контрольное событие № 2: Проведена инфрормационно - разьяснительная работа, направленная на реализацию подпрограммы</t>
  </si>
  <si>
    <t>Контрольное событие № 3: Проведен мониторинг молодых семей, изъявивших желание получить социальную выплату в планируемом году</t>
  </si>
  <si>
    <t>Контрольное событие № 4: 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</si>
  <si>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10</t>
  </si>
  <si>
    <t>11</t>
  </si>
  <si>
    <t>12</t>
  </si>
  <si>
    <t>13</t>
  </si>
  <si>
    <t>16</t>
  </si>
  <si>
    <t>17</t>
  </si>
  <si>
    <t>Всего,в том числе:</t>
  </si>
  <si>
    <t>Голенастов В.А.-руководитель Управления жилищно-коммунального хозяйства администрации муниципального округа "Усинск"Республики Коми</t>
  </si>
  <si>
    <t>Контрольное событие № 6:Работы выполнены в полном объеме, в соответствии с техническим заданием,ежегодно</t>
  </si>
  <si>
    <t>Мероприятие 2.1.2 Техническое обслуживание сетей ливневой канализации</t>
  </si>
  <si>
    <r>
      <t>Контрольное событие № 7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Работы выполнены в полном объеме, в соответствии с техническим заданием</t>
    </r>
  </si>
  <si>
    <t>Мероприятие 2.1.3 Оплата электроэнергии по уличному освещению</t>
  </si>
  <si>
    <t>Мероприятие 2.1.4 Содержание городского фонтана и прилегающей территории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</si>
  <si>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9</t>
    </r>
    <r>
      <rPr>
        <i/>
        <sz val="28"/>
        <color theme="1"/>
        <rFont val="Times New Roman"/>
        <family val="1"/>
        <charset val="204"/>
      </rPr>
      <t>:Оплата электроэнергии , воды по объемам потребления городского фонтана( произведена в полном объеме, в соответствии с условиями заключенных контарктов с энергоснабжающей организацией,ежегодно), работы по содержанию горрдского фонтана и прилегающей территории выполнены в полном объеме, в соответствии с техническим заданием,ежегодно</t>
    </r>
  </si>
  <si>
    <t xml:space="preserve">Мероприятие 2.1.5 Содержание улично-дорожной сети 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</si>
  <si>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10</t>
    </r>
    <r>
      <rPr>
        <i/>
        <sz val="28"/>
        <color theme="1"/>
        <rFont val="Times New Roman"/>
        <family val="1"/>
        <charset val="204"/>
      </rPr>
      <t>:Работы выполнены в полном объеме, в соответствии с техническим заданием(содержание автомобильных дорог и инженерных сооружений на них в границах города и сельских территорий)</t>
    </r>
  </si>
  <si>
    <t>Голенастов В.А.-руководитель Управления жилищно-коммунального хозяйства администрации муниципального округа "Усинск"Республики Коми , руководители территориальных органов</t>
  </si>
  <si>
    <t>Мероприятие 2.1.6 Выполнение работ по содержанию территорий общего пользования (детские и спортивные площадки, площади, скверы, мемориал)</t>
  </si>
  <si>
    <r>
      <t>Контрольное событие № 1</t>
    </r>
    <r>
      <rPr>
        <i/>
        <sz val="28"/>
        <rFont val="Times New Roman"/>
        <family val="1"/>
        <charset val="204"/>
      </rPr>
      <t>1</t>
    </r>
    <r>
      <rPr>
        <i/>
        <sz val="28"/>
        <color theme="1"/>
        <rFont val="Times New Roman"/>
        <family val="1"/>
        <charset val="204"/>
      </rPr>
      <t>:Выполнены мероприятия по содержанию территрий общего пользования</t>
    </r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</si>
  <si>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12:</t>
    </r>
    <r>
      <rPr>
        <i/>
        <sz val="28"/>
        <color theme="1"/>
        <rFont val="Times New Roman"/>
        <family val="1"/>
        <charset val="204"/>
      </rPr>
      <t>Выполнены комплексные работы по озеленению и текущему содержанию клумб,скверов, газонов</t>
    </r>
  </si>
  <si>
    <t>Мероприятие 2.1.8 Организация и содержание мест захоронения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</si>
  <si>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15</t>
    </r>
    <r>
      <rPr>
        <i/>
        <sz val="28"/>
        <color theme="1"/>
        <rFont val="Times New Roman"/>
        <family val="1"/>
        <charset val="204"/>
      </rPr>
      <t>:Проведены мероприятия по благоустройству сельских территорий</t>
    </r>
  </si>
  <si>
    <t xml:space="preserve">Основное мероприятие 2.1 Благоустройство территории муниципального округа «Усинск» </t>
  </si>
  <si>
    <t xml:space="preserve">Мероприятие 2.1.1 Техническое обслуживание сетей уличного освещения и организация освещения улиц на территории муниципального округа"Усинск" </t>
  </si>
  <si>
    <r>
      <t>Контрольное событие № 8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Оплата электроэнергии по уличному освещению города,населенных пунктов муниципального округа "Усинск"  Республики Коми произведена в полном объеме, в соответствии с условиями заключенных контрактов с энергоснабжающей организацией,ежегодно</t>
    </r>
  </si>
  <si>
    <t>Мероприятие 2.1.7 Озеленение территории муниципального округа "Усинск"</t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</si>
  <si>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13:</t>
    </r>
    <r>
      <rPr>
        <i/>
        <sz val="28"/>
        <color theme="1"/>
        <rFont val="Times New Roman"/>
        <family val="1"/>
        <charset val="204"/>
      </rPr>
      <t>Выполнены работы по содержанию и благоустройству городского кладбища г.Усинска, с.Колва (организация и содержание мест захоронения),в соответствии с техническим заданием</t>
    </r>
  </si>
  <si>
    <t>Мероприятие 2.1.10 Прочие мероприятия по благоустройству сельских территорий муниципального округа "Усинск</t>
  </si>
  <si>
    <t>Мероприятие 2.1.9 Прочие мероприятия по благоустройству муниципального округа "Усинск"</t>
  </si>
  <si>
    <t>Мероприятие 2.4.1 Обслуживание систем теплоснабжения в сельских населенных пунктах</t>
  </si>
  <si>
    <t>Ершова К.В.-И.о.руководителя Администрации с.Колва</t>
  </si>
  <si>
    <t>Мероприятие 2.4.2 Субсидии на возмещение недополученных доходов организациям, предоставляющим услуги по управлению  многоквартирными домами</t>
  </si>
  <si>
    <t>Мероприятие 2.9.35 Обустройство пешеходной дорожки на городском кладбище в г.Усинске</t>
  </si>
  <si>
    <t>Мероприятие 2.9.39 Ограждение кладбища с.Щельябож</t>
  </si>
  <si>
    <t>Мероприятие 2.9.41 Ремонт улично-дорожной сети в селе Колва</t>
  </si>
  <si>
    <t>Мероприятие 3.2.1  Микробиологическое исследование воды</t>
  </si>
  <si>
    <t>1 200 000; 90</t>
  </si>
  <si>
    <t>Количество реализованных проектов плана социального развития центров экономического роста Республики Коми на территории муниципального округа "Усинск" Республики Коми,ед.</t>
  </si>
  <si>
    <t>Мероприятие 2.1.13 Ремонт объектов улично-дорожной сети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</si>
  <si>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16</t>
    </r>
    <r>
      <rPr>
        <i/>
        <sz val="28"/>
        <color theme="1"/>
        <rFont val="Times New Roman"/>
        <family val="1"/>
        <charset val="204"/>
      </rPr>
      <t>:Проведены мероприятия по ремонту объектов улично-дорожной сети</t>
    </r>
  </si>
  <si>
    <t>0</t>
  </si>
  <si>
    <t>31.12.2024</t>
  </si>
  <si>
    <t>Обеспечение надлежащего состояния муниципального жилищного фонда,снижение общего износа капитального жилищного фонда</t>
  </si>
  <si>
    <t>Количество квартир , в которых выполнены работы по текущему и капитальному ремонту,ед.</t>
  </si>
  <si>
    <t>Основное мероприятие 2.5 Разработка проектно-сметной документации по проектам</t>
  </si>
  <si>
    <t>Количество разработанной проектно-сметной документации, ед.</t>
  </si>
  <si>
    <t>Мероприятие 2.5.1 Разработка ПИР и ПСД на строительство канализационных очистных сооружений в с.Усть-Уса</t>
  </si>
  <si>
    <t>Мероприятие 2.5.3 Проведение изыскательских работ по объекту "Строительство второго этапа кладбища в г.Усинске"</t>
  </si>
  <si>
    <t>Мероприятие 2.16.1 Приобретение теплых остановочных павильонов на улично-дорожной сети г.Усинска</t>
  </si>
  <si>
    <t>Задача 3. Обеспечение реализации мероприятий подпрограммы за счет республиканского бюджета Республики Коми</t>
  </si>
  <si>
    <t>Основное мероприятие 3.4  Строительство новых скважин в сельских населенных пунктах со строительством объектов водоподготовки, в том числе ПИР</t>
  </si>
  <si>
    <t>Мероприятие 3.4.1 Строительство "Здания водозабора" в пст.Усадор на территории муниципального округа "Усинск"</t>
  </si>
  <si>
    <t>05.03.2024</t>
  </si>
  <si>
    <t>14</t>
  </si>
  <si>
    <r>
      <rPr>
        <i/>
        <sz val="28"/>
        <rFont val="Times New Roman"/>
        <family val="1"/>
        <charset val="204"/>
      </rPr>
      <t xml:space="preserve">Контрольное событие№ 22:Подготовка документации, технических заданий для разработки проектно-сметной документации </t>
    </r>
    <r>
      <rPr>
        <i/>
        <sz val="28"/>
        <color theme="1"/>
        <rFont val="Times New Roman"/>
        <family val="1"/>
        <charset val="204"/>
      </rPr>
      <t xml:space="preserve"> 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</si>
  <si>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28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</si>
  <si>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29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</si>
  <si>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20.02.2024</t>
  </si>
  <si>
    <t>26.02.2024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</si>
  <si>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17:Проведен капитальный и/или текущий ремонт муниципального жилищного фонда по заявкам администрации муниципального округа"Усинск"</t>
    </r>
  </si>
  <si>
    <t>Эффективное планирование и использование бюджетных средств за счет оптимизации сметных цен строительных ресурсов при разработке проектно-сметной документации</t>
  </si>
  <si>
    <r>
      <rPr>
        <i/>
        <sz val="28"/>
        <rFont val="Times New Roman"/>
        <family val="1"/>
        <charset val="204"/>
      </rPr>
      <t>Контрольное событие№ 20:</t>
    </r>
    <r>
      <rPr>
        <i/>
        <sz val="28"/>
        <color theme="1"/>
        <rFont val="Times New Roman"/>
        <family val="1"/>
        <charset val="204"/>
      </rPr>
      <t xml:space="preserve"> Полное исполнение обязательств Соглашения на возмещение выпадающих доходов организациям, предоставляющим услуги по управлению многоквартирными домами</t>
    </r>
  </si>
  <si>
    <r>
      <rPr>
        <i/>
        <sz val="28"/>
        <rFont val="Times New Roman"/>
        <family val="1"/>
        <charset val="204"/>
      </rPr>
      <t>Контрольное событие№ 21:Подготовка документации, технических заданий для разработки проектно-сметной документации</t>
    </r>
    <r>
      <rPr>
        <i/>
        <sz val="28"/>
        <color theme="1"/>
        <rFont val="Times New Roman"/>
        <family val="1"/>
        <charset val="204"/>
      </rPr>
      <t xml:space="preserve"> </t>
    </r>
  </si>
  <si>
    <r>
      <rPr>
        <i/>
        <sz val="28"/>
        <rFont val="Times New Roman"/>
        <family val="1"/>
        <charset val="204"/>
      </rPr>
      <t xml:space="preserve">Контрольное событие№ 23:Подготовка документации, технических заданий для разработки проектно-сметной документации </t>
    </r>
    <r>
      <rPr>
        <i/>
        <sz val="28"/>
        <color theme="1"/>
        <rFont val="Times New Roman"/>
        <family val="1"/>
        <charset val="204"/>
      </rPr>
      <t xml:space="preserve"> </t>
    </r>
  </si>
  <si>
    <r>
      <t>Контрольное событие № 24</t>
    </r>
    <r>
      <rPr>
        <i/>
        <sz val="28"/>
        <rFont val="Times New Roman"/>
        <family val="1"/>
        <charset val="204"/>
      </rPr>
      <t>:Обеспечено</t>
    </r>
    <r>
      <rPr>
        <i/>
        <sz val="28"/>
        <color theme="1"/>
        <rFont val="Times New Roman"/>
        <family val="1"/>
        <charset val="204"/>
      </rPr>
      <t xml:space="preserve"> выполнение мероприятий в сфере жилищно-коммунального хозяйства и благоустройства (содержание УЖКХ)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</si>
  <si>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25: Обеспечено </t>
    </r>
    <r>
      <rPr>
        <i/>
        <sz val="28"/>
        <color theme="1"/>
        <rFont val="Times New Roman"/>
        <family val="1"/>
        <charset val="204"/>
      </rPr>
      <t>выполнение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 муниципального округа «Усинск» Республики Коми (содержание Горхоза)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</si>
  <si>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26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</si>
  <si>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27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Осуществление переданных полномочий по возмещению убытков, возникающих в результате государственного регулирования цен на топливо твердое, реализуемое гражданам  и используемое для нужд отопления</t>
    </r>
  </si>
  <si>
    <t>15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</si>
  <si>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30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</si>
  <si>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21</t>
  </si>
  <si>
    <t>22</t>
  </si>
  <si>
    <t>Руководитель Управления территориального развития, экологии и природопользования администрации мунциипального округа "Усинск" Республики Коми ________________________/Г.В.Фащенко</t>
  </si>
  <si>
    <t>Приведение состояния многокватриных домов в соответствии  с действующим требованиями  нормативно-правовых документов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</si>
  <si>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18:Уплачены взносы на капитальный ремонт общего имущества МКД в части муниципального жилья в соответствии с п.1 ст.169 Жилищного Кодекса РФ</t>
    </r>
  </si>
  <si>
    <t>Количество МКД , в кот орых произведен капитальный и/или частичный ремонт в текущем году, с использованием взносов муниципального округа, в части муниципального жилья,ед.</t>
  </si>
  <si>
    <t>Мероприятие 2.5.4 Разработка ПИР и ПСД на строительство водовода "Усинск-Усадор"</t>
  </si>
  <si>
    <t>Мероприятие 2.16.2 Ремонт тротуаров от ул.Комсомольская до Больничного проезда г.Усинск</t>
  </si>
  <si>
    <t>23</t>
  </si>
  <si>
    <t>Основное мероприятие 4.5 Утилизация отходов с привлечением специализаированных организаций</t>
  </si>
  <si>
    <t>18.04.2024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</si>
  <si>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31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</si>
  <si>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24</t>
  </si>
  <si>
    <t>Количество инициативных проектов, реализованных на территории муниципального округа "Усинск" Республики Коми , ед.</t>
  </si>
  <si>
    <t>31.08.2024</t>
  </si>
  <si>
    <t>Основное меропритяие 2.14 Реализация инициативных проектов на территоррии муниципального округа "Усинск" в сфере благоустройства</t>
  </si>
  <si>
    <t>Реализация инициативных проектов на территории муници пального округа "Усинск" Республики Коми путем привлечения граждан и организаций к деятельности органов местного самоуправления в решении проблем местного значения</t>
  </si>
  <si>
    <t>Начальник Управления финансово-экономической работы и бухгалтерского учета муниципального округа "Усинск" Республики Коми ______________________________/Насибова Я.В.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</si>
  <si>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</t>
  </si>
  <si>
    <t>Уровень освоения средств, полученных в форме субсидий из Ренспубликанского бюджета Республики Коми на строительство и реконструкцию объектов муниципальной собственности, %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</si>
  <si>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Коми, Руководители территориальных органов</t>
  </si>
  <si>
    <t>Насибова Я.В.-начальник Управления финансово-экономической работы и бухгалтерского учета муниципального округа "Усинск" Республики Коми</t>
  </si>
  <si>
    <t xml:space="preserve">Белихина И.Л.-и.о.руководителя Управления по жилищным вопросам администрации муниципального округа «Усинск» Республики Коми  </t>
  </si>
  <si>
    <t>Задача 7. Реализация инициативных проектов в сфере благоустройства</t>
  </si>
  <si>
    <t>18</t>
  </si>
  <si>
    <t>398,0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</si>
  <si>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32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</si>
  <si>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 xml:space="preserve"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Коми, Голенастов В.А.-руководитель Управления жилищно-коммунального хозяйства администрации муниципального округа «Усинск» Республики Коми </t>
  </si>
  <si>
    <t>Улучшение внешнего состояния объектов благоустройства</t>
  </si>
  <si>
    <t>Уровень освоения целевых средств, в рамках реализации объектов благоустройства, %</t>
  </si>
  <si>
    <t>100</t>
  </si>
  <si>
    <t>Основное мероприятие 2.17 Реализация проекта "Малая война на Печоре"</t>
  </si>
  <si>
    <t>Задача 6. Реализация проектов в сфере благоустройства, за счет целевых средств</t>
  </si>
  <si>
    <t>Мероприятие 3.1.1 Обслуживание и ремонт систем водоснабжения, объекты водоподготовки на водозаборных скважинах и в сельских населенных пунктах, в т.ч. транспортные услуги и покупка сменных фильтроэлементов, оплата электроэнергии по скважинам</t>
  </si>
  <si>
    <t>Голенастов В.А.-руководитель Управления жилищно-коммунального хозяйства администрации муниципального округа "Усинск"Республики Коми ,Ершова К.В..-И.о.руководителя Администрации с.Колва</t>
  </si>
  <si>
    <t>13.06.2024</t>
  </si>
  <si>
    <t>01.10.2024</t>
  </si>
  <si>
    <r>
      <rPr>
        <i/>
        <sz val="28"/>
        <rFont val="Times New Roman"/>
        <family val="1"/>
        <charset val="204"/>
      </rPr>
      <t>Контрольное событие№ 19:</t>
    </r>
    <r>
      <rPr>
        <i/>
        <sz val="28"/>
        <color theme="1"/>
        <rFont val="Times New Roman"/>
        <family val="1"/>
        <charset val="204"/>
      </rPr>
      <t xml:space="preserve"> Проведены работы в соответствии с нормами по обслуживанию систем теплоснабженияв сельских населенных пунктах:с.Усть-Уса,сКолва,с.Усть-Лыжа,с.Мутный Материк, с.Щельябож</t>
    </r>
  </si>
  <si>
    <t>Основное мероприятие 2.3 Проведение капитального ремонта многоквартирных жилых домов на территории муниципального округа "Усинск"</t>
  </si>
  <si>
    <t>Основное мероприятие 2.2 Капитальный и текущий ремонт муници пального и жилищного фонда</t>
  </si>
  <si>
    <t>Основное мероприятие 2.18 Реализация отдельных мероприятий (проектов) в сфере благоустройства</t>
  </si>
  <si>
    <t>Полетова Т.Н.-руководитель Администрации с.Усть-Уса, Коваленко Е.П..-руководитель Администрации с.Мутный Материк</t>
  </si>
  <si>
    <t>30.11.2024</t>
  </si>
  <si>
    <t>13.11.2024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</si>
  <si>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33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</si>
  <si>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34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</si>
  <si>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35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</si>
  <si>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36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</si>
  <si>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>37: Обеспечено выполнение мероприятий в части создания комфортных условий для граждан проживающих на территории муниципального округа "Усинск" Республики  Коми</t>
    </r>
  </si>
  <si>
    <r>
      <t>Контрольное событие №</t>
    </r>
    <r>
      <rPr>
        <i/>
        <sz val="28"/>
        <rFont val="Times New Roman"/>
        <family val="1"/>
        <charset val="204"/>
      </rPr>
      <t>38: 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</si>
  <si>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39:</t>
    </r>
    <r>
      <rPr>
        <i/>
        <sz val="28"/>
        <color theme="1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 xml:space="preserve">Выполнены </t>
    </r>
    <r>
      <rPr>
        <i/>
        <sz val="28"/>
        <color theme="1"/>
        <rFont val="Times New Roman"/>
        <family val="1"/>
        <charset val="204"/>
      </rPr>
      <t>работы по обслуживанию и ремонту систем водоснабжения, установка комплексных систем водоподготовки на сельских водозаборных скважинах</t>
    </r>
  </si>
  <si>
    <r>
      <t>Контрольное событие</t>
    </r>
    <r>
      <rPr>
        <i/>
        <sz val="28"/>
        <rFont val="Times New Roman"/>
        <family val="1"/>
        <charset val="204"/>
      </rPr>
      <t xml:space="preserve"> № 40:Проведены</t>
    </r>
    <r>
      <rPr>
        <i/>
        <sz val="28"/>
        <color theme="1"/>
        <rFont val="Times New Roman"/>
        <family val="1"/>
        <charset val="204"/>
      </rPr>
      <t xml:space="preserve"> микробиологические и химические исследования на всех водозаборных скважинах в сельских населенных пунктах</t>
    </r>
  </si>
  <si>
    <r>
      <t>Контрольное событие №41</t>
    </r>
    <r>
      <rPr>
        <i/>
        <sz val="28"/>
        <rFont val="Times New Roman"/>
        <family val="1"/>
        <charset val="204"/>
      </rPr>
      <t xml:space="preserve">:Установлены </t>
    </r>
    <r>
      <rPr>
        <i/>
        <sz val="28"/>
        <color theme="1"/>
        <rFont val="Times New Roman"/>
        <family val="1"/>
        <charset val="204"/>
      </rPr>
      <t>комплексных систем водоподготовки, систем фильтрации и водяных фонтанчиков в образовательных учреждениях Управления образования</t>
    </r>
  </si>
  <si>
    <r>
      <t>Контрольное событие № 42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</si>
  <si>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43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</si>
  <si>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44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</si>
  <si>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19</t>
  </si>
  <si>
    <t>25</t>
  </si>
  <si>
    <t>26</t>
  </si>
  <si>
    <t>Ремонту ул.Ленина в г.Усинске в 2024 году</t>
  </si>
  <si>
    <t>Мероприятие 2.18.3 Ремонт памятников участникам ВОВ с.Усть-уса,с.Мутный Материк</t>
  </si>
  <si>
    <t>Мероприятие 2.18.2 Реализация проекта "Безопасное детство"</t>
  </si>
  <si>
    <t>Основное мероприятие 2.7 Возмещение недополученных доходов, возникающих в результате государственного регулирования цен на топливо твердое, реализуемое гражданам, проживающим на территории муниципального округа «Усинск» Республики Коми, для нужд отопления</t>
  </si>
  <si>
    <t xml:space="preserve">Основное мероприятие 2.8 Осуществление переданных полномочий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
</t>
  </si>
  <si>
    <t>Основное меропритяие 1.5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</si>
  <si>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Руководитель УЭРП и ИП администрации муниципального округа  «Усинск» Республики Коми _____________________________________________________________ / Л.В.Кравчун</t>
  </si>
  <si>
    <t>И.о.руководителя Управления по жилищным вопросам администрации муниципального округа "Усинск" Республики  Коми______________________/И.Л.Белихина</t>
  </si>
  <si>
    <t>Мероприятие 2.18.1 Реализация проекта "Добролап"</t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</si>
  <si>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14:</t>
    </r>
    <r>
      <rPr>
        <i/>
        <sz val="28"/>
        <color theme="1"/>
        <rFont val="Times New Roman"/>
        <family val="1"/>
        <charset val="204"/>
      </rPr>
      <t xml:space="preserve"> Проведены прочие мероприятия по благоустройству муниципального округа "Усинск" </t>
    </r>
  </si>
  <si>
    <t>Контрольное событие № 5: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строителства в соотвествии с Соглашением, в полном объеме, не менее 2-м семьям</t>
  </si>
  <si>
    <t>Уровень освоения средств, полученных в форме субвенций из республиканского бюджета Республики Коми на возмещение недополученных, возникающих в результате государственного регулирования цен на топливо твердое, реализуемое гражданам и используемое для нужд отопления,%</t>
  </si>
  <si>
    <t>Заключение договоров на обеспечение граждан муниципального округа «Усинск» Республики Коми твердым топливом (на условиях покрытия недополученных доходов, возникающих в результате государственного регулирования цен на топливо твердое, реализуемое для нужд отопления гражданам, проживающим в домах с печным отоплением)</t>
  </si>
  <si>
    <r>
      <t>Комплексный план действий по реализации муниципальной программы  "Жилье и жилищно-коммунальное хозяйство"</t>
    </r>
    <r>
      <rPr>
        <b/>
        <sz val="28"/>
        <rFont val="Times New Roman"/>
        <family val="1"/>
        <charset val="204"/>
      </rPr>
      <t xml:space="preserve"> на  2024 год (РЧБ на 28.12.2024 года)</t>
    </r>
  </si>
  <si>
    <t xml:space="preserve">Заместитель главы округа «Усинск» Республики Коми </t>
  </si>
  <si>
    <t>Менников И.А..-руководитель Администрации с.Щельябож</t>
  </si>
  <si>
    <t>Мероприятие 4.1.1 Проведение орнитологического иссследования на полигоне ТБО в г.Усинске, в том числе принятие мер по его защите от привлечения и массового скопления птиц</t>
  </si>
  <si>
    <r>
      <t>Контрольное событие № 45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</si>
  <si>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46</t>
    </r>
    <r>
      <rPr>
        <i/>
        <sz val="28"/>
        <rFont val="Times New Roman"/>
        <family val="1"/>
        <charset val="204"/>
      </rPr>
      <t>:Проведены экологические акции, совещания по вопросам обращения с отходами производства и потребления ( ежегодно)</t>
    </r>
  </si>
  <si>
    <t>Основное мероприятие 4.1 Обустройство существующих и строительство новых объектов сбора, накопления и размещения ТКО</t>
  </si>
  <si>
    <t>Мероприятие 4.1.2 Обустройство объектов сбора, накопления и размещения ТКО в сельских населенных пунктах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</si>
  <si>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Коми, территориальные органы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</si>
</sst>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.0\ _₽_-;\-* #,##0.0\ _₽_-;_-* &quot;-&quot;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8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i/>
      <sz val="28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1"/>
    <xf numFmtId="0" fontId="1" fillId="2" borderId="0" xfId="1" applyFill="1"/>
    <xf numFmtId="0" fontId="3" fillId="0" borderId="0" xfId="1" applyFont="1"/>
    <xf numFmtId="43" fontId="3" fillId="0" borderId="0" xfId="1" applyNumberFormat="1" applyFont="1"/>
    <xf numFmtId="164" fontId="3" fillId="0" borderId="0" xfId="1" applyNumberFormat="1" applyFont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Font="1" applyFill="1" applyAlignment="1"/>
    <xf numFmtId="0" fontId="4" fillId="2" borderId="2" xfId="1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vertical="center"/>
    </xf>
    <xf numFmtId="49" fontId="4" fillId="4" borderId="2" xfId="1" applyNumberFormat="1" applyFont="1" applyFill="1" applyBorder="1" applyAlignment="1">
      <alignment horizontal="center" vertical="center" wrapText="1"/>
    </xf>
    <xf numFmtId="166" fontId="5" fillId="4" borderId="2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2" fillId="5" borderId="0" xfId="1" applyFont="1" applyFill="1" applyBorder="1"/>
    <xf numFmtId="0" fontId="11" fillId="0" borderId="0" xfId="1" applyFont="1" applyFill="1" applyBorder="1"/>
    <xf numFmtId="0" fontId="4" fillId="2" borderId="0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2" fillId="6" borderId="0" xfId="1" applyFont="1" applyFill="1" applyBorder="1"/>
    <xf numFmtId="49" fontId="4" fillId="2" borderId="2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5" fillId="4" borderId="2" xfId="3" applyNumberFormat="1" applyFont="1" applyFill="1" applyBorder="1" applyAlignment="1">
      <alignment horizontal="center" vertical="center" wrapText="1"/>
    </xf>
    <xf numFmtId="166" fontId="5" fillId="8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165" fontId="6" fillId="8" borderId="2" xfId="3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5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164" fontId="4" fillId="2" borderId="2" xfId="3" applyNumberFormat="1" applyFont="1" applyFill="1" applyBorder="1" applyAlignment="1">
      <alignment horizontal="right" vertical="center" wrapText="1"/>
    </xf>
    <xf numFmtId="0" fontId="12" fillId="6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49" fontId="4" fillId="7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left" vertical="center" wrapText="1"/>
    </xf>
    <xf numFmtId="0" fontId="3" fillId="0" borderId="0" xfId="1" applyFont="1" applyBorder="1"/>
    <xf numFmtId="0" fontId="1" fillId="0" borderId="0" xfId="1" applyBorder="1"/>
    <xf numFmtId="0" fontId="4" fillId="3" borderId="0" xfId="0" applyFont="1" applyFill="1" applyAlignment="1">
      <alignment vertical="center" wrapText="1"/>
    </xf>
    <xf numFmtId="164" fontId="4" fillId="2" borderId="2" xfId="1" applyNumberFormat="1" applyFont="1" applyFill="1" applyBorder="1" applyAlignment="1">
      <alignment horizontal="righ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right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49" fontId="5" fillId="2" borderId="9" xfId="1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49" fontId="5" fillId="8" borderId="2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left" vertical="center" wrapText="1"/>
    </xf>
    <xf numFmtId="49" fontId="4" fillId="3" borderId="2" xfId="1" applyNumberFormat="1" applyFont="1" applyFill="1" applyBorder="1" applyAlignment="1">
      <alignment horizontal="left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165" fontId="5" fillId="8" borderId="2" xfId="1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left" vertical="center" wrapText="1"/>
    </xf>
    <xf numFmtId="165" fontId="4" fillId="2" borderId="2" xfId="3" applyNumberFormat="1" applyFont="1" applyFill="1" applyBorder="1" applyAlignment="1">
      <alignment horizontal="right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right" vertical="center" wrapText="1"/>
    </xf>
    <xf numFmtId="49" fontId="5" fillId="8" borderId="2" xfId="1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5" fillId="8" borderId="5" xfId="3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165" fontId="5" fillId="8" borderId="3" xfId="3" applyNumberFormat="1" applyFont="1" applyFill="1" applyBorder="1" applyAlignment="1">
      <alignment horizontal="right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49" fontId="5" fillId="2" borderId="7" xfId="1" applyNumberFormat="1" applyFont="1" applyFill="1" applyBorder="1" applyAlignment="1">
      <alignment horizontal="left" vertical="center" wrapText="1"/>
    </xf>
    <xf numFmtId="49" fontId="5" fillId="2" borderId="8" xfId="1" applyNumberFormat="1" applyFont="1" applyFill="1" applyBorder="1" applyAlignment="1">
      <alignment horizontal="lef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65" fontId="5" fillId="8" borderId="3" xfId="3" applyNumberFormat="1" applyFont="1" applyFill="1" applyBorder="1" applyAlignment="1">
      <alignment horizontal="center" vertical="center" wrapText="1"/>
    </xf>
    <xf numFmtId="165" fontId="5" fillId="8" borderId="4" xfId="3" applyNumberFormat="1" applyFont="1" applyFill="1" applyBorder="1" applyAlignment="1">
      <alignment horizontal="center" vertical="center" wrapText="1"/>
    </xf>
    <xf numFmtId="165" fontId="5" fillId="8" borderId="5" xfId="3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166" fontId="4" fillId="2" borderId="3" xfId="1" applyNumberFormat="1" applyFont="1" applyFill="1" applyBorder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0" fontId="5" fillId="8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165" fontId="6" fillId="8" borderId="3" xfId="3" applyNumberFormat="1" applyFont="1" applyFill="1" applyBorder="1" applyAlignment="1">
      <alignment horizontal="center" vertical="center" wrapText="1"/>
    </xf>
    <xf numFmtId="165" fontId="6" fillId="8" borderId="4" xfId="3" applyNumberFormat="1" applyFont="1" applyFill="1" applyBorder="1" applyAlignment="1">
      <alignment horizontal="center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vertical="center" wrapText="1"/>
    </xf>
    <xf numFmtId="0" fontId="12" fillId="6" borderId="0" xfId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65" fontId="5" fillId="8" borderId="2" xfId="3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left" vertical="center" wrapText="1"/>
    </xf>
    <xf numFmtId="0" fontId="12" fillId="6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6"/>
  <sheetViews>
    <sheetView tabSelected="1" view="pageBreakPreview" topLeftCell="A209" zoomScale="28" zoomScaleNormal="23" zoomScaleSheetLayoutView="28" zoomScalePageLayoutView="10" workbookViewId="0">
      <selection activeCell="K222" sqref="K222"/>
    </sheetView>
  </sheetViews>
  <sheetFormatPr defaultColWidth="9.140625" defaultRowHeight="35.25" x14ac:dyDescent="0.5"/>
  <cols>
    <col min="1" max="1" width="16.7109375" style="37" customWidth="1"/>
    <col min="2" max="2" width="162.140625" style="7" customWidth="1"/>
    <col min="3" max="3" width="124.5703125" style="7" customWidth="1"/>
    <col min="4" max="4" width="106" style="7" customWidth="1"/>
    <col min="5" max="5" width="31.7109375" style="7" customWidth="1"/>
    <col min="6" max="6" width="42" style="7" customWidth="1"/>
    <col min="7" max="7" width="56.85546875" style="7" customWidth="1"/>
    <col min="8" max="8" width="14.7109375" style="7" customWidth="1"/>
    <col min="9" max="9" width="15.5703125" style="7" customWidth="1"/>
    <col min="10" max="10" width="15.85546875" style="7" customWidth="1"/>
    <col min="11" max="11" width="16.5703125" style="7" customWidth="1"/>
    <col min="12" max="12" width="117.42578125" style="7" customWidth="1"/>
    <col min="13" max="13" width="59.140625" style="7" customWidth="1"/>
    <col min="14" max="14" width="17.85546875" style="1" customWidth="1"/>
    <col min="15" max="15" width="19.42578125" style="3" bestFit="1" customWidth="1"/>
    <col min="16" max="16" width="9.140625" style="1"/>
    <col min="17" max="17" width="66.28515625" style="1" customWidth="1"/>
    <col min="18" max="16384" width="9.140625" style="1"/>
  </cols>
  <sheetData>
    <row r="1" spans="1:13" ht="100.5" customHeight="1" x14ac:dyDescent="0.5">
      <c r="A1" s="8"/>
      <c r="B1" s="9"/>
      <c r="C1" s="9"/>
      <c r="D1" s="8"/>
      <c r="E1" s="8"/>
      <c r="F1" s="8"/>
      <c r="G1" s="9"/>
      <c r="H1" s="8" t="s">
        <v>8</v>
      </c>
      <c r="I1" s="8"/>
      <c r="J1" s="8"/>
      <c r="K1" s="8"/>
      <c r="L1" s="9"/>
      <c r="M1" s="9"/>
    </row>
    <row r="2" spans="1:13" ht="57.75" customHeight="1" x14ac:dyDescent="0.5">
      <c r="A2" s="8"/>
      <c r="B2" s="9"/>
      <c r="C2" s="9"/>
      <c r="D2" s="9"/>
      <c r="E2" s="9"/>
      <c r="F2" s="9"/>
      <c r="G2" s="9"/>
      <c r="H2" s="8" t="s">
        <v>258</v>
      </c>
      <c r="I2" s="9"/>
      <c r="J2" s="9"/>
      <c r="K2" s="9"/>
      <c r="L2" s="9"/>
      <c r="M2" s="9"/>
    </row>
    <row r="3" spans="1:13" ht="68.25" customHeight="1" x14ac:dyDescent="0.5">
      <c r="A3" s="8"/>
      <c r="B3" s="9"/>
      <c r="C3" s="9"/>
      <c r="D3" s="9"/>
      <c r="E3" s="9"/>
      <c r="F3" s="9"/>
      <c r="G3" s="9"/>
      <c r="H3" s="8" t="s">
        <v>7</v>
      </c>
      <c r="I3" s="9"/>
      <c r="J3" s="9"/>
      <c r="K3" s="9"/>
      <c r="L3" s="9"/>
      <c r="M3" s="9"/>
    </row>
    <row r="4" spans="1:13" x14ac:dyDescent="0.5">
      <c r="A4" s="8"/>
      <c r="B4" s="9"/>
      <c r="C4" s="9"/>
      <c r="D4" s="9"/>
      <c r="E4" s="9"/>
      <c r="F4" s="9"/>
      <c r="G4" s="9"/>
      <c r="H4" s="8" t="s">
        <v>64</v>
      </c>
      <c r="I4" s="9"/>
      <c r="J4" s="9"/>
      <c r="K4" s="9"/>
      <c r="L4" s="9"/>
      <c r="M4" s="9"/>
    </row>
    <row r="5" spans="1:13" x14ac:dyDescent="0.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0" customHeight="1" x14ac:dyDescent="0.35">
      <c r="A6" s="243" t="s">
        <v>257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48"/>
      <c r="M6" s="48"/>
    </row>
    <row r="7" spans="1:13" ht="81.75" customHeight="1" x14ac:dyDescent="0.35">
      <c r="A7" s="211" t="s">
        <v>0</v>
      </c>
      <c r="B7" s="211" t="s">
        <v>1</v>
      </c>
      <c r="C7" s="211" t="s">
        <v>42</v>
      </c>
      <c r="D7" s="211" t="s">
        <v>40</v>
      </c>
      <c r="E7" s="211" t="s">
        <v>2</v>
      </c>
      <c r="F7" s="211" t="s">
        <v>3</v>
      </c>
      <c r="G7" s="208" t="s">
        <v>39</v>
      </c>
      <c r="H7" s="211" t="s">
        <v>4</v>
      </c>
      <c r="I7" s="211"/>
      <c r="J7" s="211"/>
      <c r="K7" s="211"/>
      <c r="L7" s="244" t="s">
        <v>26</v>
      </c>
      <c r="M7" s="245"/>
    </row>
    <row r="8" spans="1:13" ht="118.5" customHeight="1" x14ac:dyDescent="0.35">
      <c r="A8" s="211"/>
      <c r="B8" s="211"/>
      <c r="C8" s="211"/>
      <c r="D8" s="211"/>
      <c r="E8" s="211"/>
      <c r="F8" s="211"/>
      <c r="G8" s="221"/>
      <c r="H8" s="211"/>
      <c r="I8" s="211"/>
      <c r="J8" s="211"/>
      <c r="K8" s="211"/>
      <c r="L8" s="246"/>
      <c r="M8" s="247"/>
    </row>
    <row r="9" spans="1:13" ht="108" customHeight="1" x14ac:dyDescent="0.35">
      <c r="A9" s="211"/>
      <c r="B9" s="211"/>
      <c r="C9" s="211"/>
      <c r="D9" s="211"/>
      <c r="E9" s="211"/>
      <c r="F9" s="211"/>
      <c r="G9" s="209"/>
      <c r="H9" s="49">
        <v>1</v>
      </c>
      <c r="I9" s="49">
        <v>2</v>
      </c>
      <c r="J9" s="49">
        <v>3</v>
      </c>
      <c r="K9" s="49">
        <v>4</v>
      </c>
      <c r="L9" s="49" t="s">
        <v>27</v>
      </c>
      <c r="M9" s="49" t="s">
        <v>28</v>
      </c>
    </row>
    <row r="10" spans="1:13" ht="55.5" customHeight="1" x14ac:dyDescent="0.3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41">
        <v>7</v>
      </c>
      <c r="H10" s="46">
        <v>8</v>
      </c>
      <c r="I10" s="46">
        <v>9</v>
      </c>
      <c r="J10" s="46">
        <v>10</v>
      </c>
      <c r="K10" s="46">
        <v>11</v>
      </c>
      <c r="L10" s="49">
        <v>12</v>
      </c>
      <c r="M10" s="49">
        <v>13</v>
      </c>
    </row>
    <row r="11" spans="1:13" ht="85.5" customHeight="1" x14ac:dyDescent="0.35">
      <c r="A11" s="239" t="s">
        <v>9</v>
      </c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1"/>
    </row>
    <row r="12" spans="1:13" ht="85.5" customHeight="1" x14ac:dyDescent="0.35">
      <c r="A12" s="239" t="s">
        <v>41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1"/>
    </row>
    <row r="13" spans="1:13" ht="85.5" customHeight="1" x14ac:dyDescent="0.35">
      <c r="A13" s="233" t="s">
        <v>58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5"/>
    </row>
    <row r="14" spans="1:13" ht="178.5" customHeight="1" x14ac:dyDescent="0.35">
      <c r="A14" s="89">
        <v>1</v>
      </c>
      <c r="B14" s="90" t="s">
        <v>78</v>
      </c>
      <c r="C14" s="82" t="s">
        <v>207</v>
      </c>
      <c r="D14" s="23" t="s">
        <v>88</v>
      </c>
      <c r="E14" s="79">
        <v>45292</v>
      </c>
      <c r="F14" s="79">
        <v>45412</v>
      </c>
      <c r="G14" s="85" t="s">
        <v>92</v>
      </c>
      <c r="H14" s="60" t="s">
        <v>22</v>
      </c>
      <c r="I14" s="60" t="s">
        <v>22</v>
      </c>
      <c r="J14" s="88"/>
      <c r="K14" s="88"/>
      <c r="L14" s="58" t="s">
        <v>82</v>
      </c>
      <c r="M14" s="92">
        <v>1</v>
      </c>
    </row>
    <row r="15" spans="1:13" ht="178.5" customHeight="1" x14ac:dyDescent="0.35">
      <c r="A15" s="89"/>
      <c r="B15" s="140" t="s">
        <v>85</v>
      </c>
      <c r="C15" s="166" t="s">
        <v>207</v>
      </c>
      <c r="D15" s="15" t="s">
        <v>11</v>
      </c>
      <c r="E15" s="79" t="s">
        <v>11</v>
      </c>
      <c r="F15" s="79">
        <v>45412</v>
      </c>
      <c r="G15" s="11" t="s">
        <v>11</v>
      </c>
      <c r="H15" s="97" t="s">
        <v>22</v>
      </c>
      <c r="I15" s="97" t="s">
        <v>22</v>
      </c>
      <c r="J15" s="88"/>
      <c r="K15" s="88"/>
      <c r="L15" s="79" t="s">
        <v>11</v>
      </c>
      <c r="M15" s="107" t="s">
        <v>11</v>
      </c>
    </row>
    <row r="16" spans="1:13" ht="288" customHeight="1" x14ac:dyDescent="0.35">
      <c r="A16" s="89">
        <v>2</v>
      </c>
      <c r="B16" s="91" t="s">
        <v>79</v>
      </c>
      <c r="C16" s="166" t="s">
        <v>207</v>
      </c>
      <c r="D16" s="10" t="s">
        <v>89</v>
      </c>
      <c r="E16" s="79">
        <v>45292</v>
      </c>
      <c r="F16" s="79">
        <v>45443</v>
      </c>
      <c r="G16" s="85" t="s">
        <v>92</v>
      </c>
      <c r="H16" s="60" t="s">
        <v>22</v>
      </c>
      <c r="I16" s="60" t="s">
        <v>22</v>
      </c>
      <c r="J16" s="88"/>
      <c r="K16" s="88"/>
      <c r="L16" s="57" t="s">
        <v>83</v>
      </c>
      <c r="M16" s="92">
        <v>2.5</v>
      </c>
    </row>
    <row r="17" spans="1:15" ht="150" customHeight="1" x14ac:dyDescent="0.35">
      <c r="A17" s="89"/>
      <c r="B17" s="140" t="s">
        <v>112</v>
      </c>
      <c r="C17" s="166" t="s">
        <v>207</v>
      </c>
      <c r="D17" s="79" t="s">
        <v>11</v>
      </c>
      <c r="E17" s="79" t="s">
        <v>11</v>
      </c>
      <c r="F17" s="79">
        <v>45443</v>
      </c>
      <c r="G17" s="79" t="s">
        <v>11</v>
      </c>
      <c r="H17" s="97" t="s">
        <v>22</v>
      </c>
      <c r="I17" s="97" t="s">
        <v>22</v>
      </c>
      <c r="J17" s="88"/>
      <c r="K17" s="88"/>
      <c r="L17" s="79" t="s">
        <v>11</v>
      </c>
      <c r="M17" s="107" t="s">
        <v>11</v>
      </c>
    </row>
    <row r="18" spans="1:15" ht="255" customHeight="1" x14ac:dyDescent="0.35">
      <c r="A18" s="89">
        <v>3</v>
      </c>
      <c r="B18" s="91" t="s">
        <v>80</v>
      </c>
      <c r="C18" s="166" t="s">
        <v>207</v>
      </c>
      <c r="D18" s="10" t="s">
        <v>90</v>
      </c>
      <c r="E18" s="79">
        <v>45292</v>
      </c>
      <c r="F18" s="79">
        <v>45444</v>
      </c>
      <c r="G18" s="85" t="s">
        <v>92</v>
      </c>
      <c r="H18" s="60" t="s">
        <v>22</v>
      </c>
      <c r="I18" s="60" t="s">
        <v>22</v>
      </c>
      <c r="J18" s="88"/>
      <c r="K18" s="88"/>
      <c r="L18" s="57" t="s">
        <v>83</v>
      </c>
      <c r="M18" s="92">
        <v>2.5</v>
      </c>
    </row>
    <row r="19" spans="1:15" ht="183" customHeight="1" x14ac:dyDescent="0.35">
      <c r="A19" s="89"/>
      <c r="B19" s="140" t="s">
        <v>113</v>
      </c>
      <c r="C19" s="166" t="s">
        <v>207</v>
      </c>
      <c r="D19" s="79" t="s">
        <v>11</v>
      </c>
      <c r="E19" s="79" t="s">
        <v>11</v>
      </c>
      <c r="F19" s="79">
        <v>45444</v>
      </c>
      <c r="G19" s="79" t="s">
        <v>11</v>
      </c>
      <c r="H19" s="97" t="s">
        <v>22</v>
      </c>
      <c r="I19" s="97" t="s">
        <v>22</v>
      </c>
      <c r="J19" s="88"/>
      <c r="K19" s="88"/>
      <c r="L19" s="79" t="s">
        <v>11</v>
      </c>
      <c r="M19" s="107" t="s">
        <v>11</v>
      </c>
    </row>
    <row r="20" spans="1:15" ht="366" customHeight="1" x14ac:dyDescent="0.35">
      <c r="A20" s="89">
        <v>4</v>
      </c>
      <c r="B20" s="68" t="s">
        <v>81</v>
      </c>
      <c r="C20" s="166" t="s">
        <v>207</v>
      </c>
      <c r="D20" s="10" t="s">
        <v>91</v>
      </c>
      <c r="E20" s="79">
        <v>45352</v>
      </c>
      <c r="F20" s="79">
        <v>45473</v>
      </c>
      <c r="G20" s="85" t="s">
        <v>92</v>
      </c>
      <c r="H20" s="60" t="s">
        <v>22</v>
      </c>
      <c r="I20" s="60" t="s">
        <v>22</v>
      </c>
      <c r="J20" s="88"/>
      <c r="K20" s="88"/>
      <c r="L20" s="58" t="s">
        <v>86</v>
      </c>
      <c r="M20" s="92">
        <v>2</v>
      </c>
    </row>
    <row r="21" spans="1:15" ht="276" customHeight="1" x14ac:dyDescent="0.35">
      <c r="A21" s="81"/>
      <c r="B21" s="12" t="s">
        <v>114</v>
      </c>
      <c r="C21" s="166" t="s">
        <v>207</v>
      </c>
      <c r="D21" s="79" t="s">
        <v>11</v>
      </c>
      <c r="E21" s="79" t="s">
        <v>11</v>
      </c>
      <c r="F21" s="79">
        <v>45473</v>
      </c>
      <c r="G21" s="79" t="s">
        <v>11</v>
      </c>
      <c r="H21" s="97" t="s">
        <v>22</v>
      </c>
      <c r="I21" s="97" t="s">
        <v>22</v>
      </c>
      <c r="J21" s="88"/>
      <c r="K21" s="88"/>
      <c r="L21" s="79" t="s">
        <v>11</v>
      </c>
      <c r="M21" s="107" t="s">
        <v>11</v>
      </c>
    </row>
    <row r="22" spans="1:15" ht="85.5" customHeight="1" x14ac:dyDescent="0.35">
      <c r="A22" s="233" t="s">
        <v>59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5"/>
    </row>
    <row r="23" spans="1:15" ht="284.25" customHeight="1" x14ac:dyDescent="0.35">
      <c r="A23" s="39" t="s">
        <v>12</v>
      </c>
      <c r="B23" s="69" t="s">
        <v>249</v>
      </c>
      <c r="C23" s="166" t="s">
        <v>207</v>
      </c>
      <c r="D23" s="10" t="s">
        <v>43</v>
      </c>
      <c r="E23" s="79">
        <v>45352</v>
      </c>
      <c r="F23" s="79">
        <v>45626</v>
      </c>
      <c r="G23" s="87">
        <v>5386.6</v>
      </c>
      <c r="H23" s="43" t="s">
        <v>22</v>
      </c>
      <c r="I23" s="60" t="s">
        <v>22</v>
      </c>
      <c r="J23" s="60" t="s">
        <v>22</v>
      </c>
      <c r="K23" s="60" t="s">
        <v>22</v>
      </c>
      <c r="L23" s="58" t="s">
        <v>87</v>
      </c>
      <c r="M23" s="44">
        <v>2</v>
      </c>
      <c r="O23" s="4"/>
    </row>
    <row r="24" spans="1:15" ht="195" customHeight="1" x14ac:dyDescent="0.35">
      <c r="A24" s="39"/>
      <c r="B24" s="12" t="s">
        <v>254</v>
      </c>
      <c r="C24" s="166" t="s">
        <v>207</v>
      </c>
      <c r="D24" s="11" t="s">
        <v>11</v>
      </c>
      <c r="E24" s="79" t="s">
        <v>11</v>
      </c>
      <c r="F24" s="79">
        <v>45626</v>
      </c>
      <c r="G24" s="1"/>
      <c r="H24" s="56" t="s">
        <v>22</v>
      </c>
      <c r="I24" s="56" t="s">
        <v>22</v>
      </c>
      <c r="J24" s="56" t="s">
        <v>22</v>
      </c>
      <c r="K24" s="56" t="s">
        <v>22</v>
      </c>
      <c r="L24" s="47" t="s">
        <v>11</v>
      </c>
      <c r="M24" s="47" t="s">
        <v>11</v>
      </c>
    </row>
    <row r="25" spans="1:15" ht="86.25" customHeight="1" x14ac:dyDescent="0.35">
      <c r="A25" s="25"/>
      <c r="B25" s="26" t="s">
        <v>23</v>
      </c>
      <c r="C25" s="27" t="s">
        <v>11</v>
      </c>
      <c r="D25" s="27" t="s">
        <v>11</v>
      </c>
      <c r="E25" s="27" t="s">
        <v>11</v>
      </c>
      <c r="F25" s="27" t="s">
        <v>11</v>
      </c>
      <c r="G25" s="64">
        <f>G23</f>
        <v>5386.6</v>
      </c>
      <c r="H25" s="53" t="s">
        <v>11</v>
      </c>
      <c r="I25" s="53" t="s">
        <v>11</v>
      </c>
      <c r="J25" s="53" t="s">
        <v>11</v>
      </c>
      <c r="K25" s="53" t="s">
        <v>11</v>
      </c>
      <c r="L25" s="27"/>
      <c r="M25" s="27"/>
    </row>
    <row r="26" spans="1:15" ht="95.25" customHeight="1" x14ac:dyDescent="0.35">
      <c r="A26" s="212" t="s">
        <v>10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4"/>
    </row>
    <row r="27" spans="1:15" ht="95.25" customHeight="1" x14ac:dyDescent="0.35">
      <c r="A27" s="212" t="s">
        <v>66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4"/>
    </row>
    <row r="28" spans="1:15" ht="95.25" customHeight="1" x14ac:dyDescent="0.35">
      <c r="A28" s="215" t="s">
        <v>58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7"/>
    </row>
    <row r="29" spans="1:15" ht="290.25" customHeight="1" x14ac:dyDescent="0.35">
      <c r="A29" s="105" t="s">
        <v>18</v>
      </c>
      <c r="B29" s="127" t="s">
        <v>137</v>
      </c>
      <c r="C29" s="14" t="s">
        <v>69</v>
      </c>
      <c r="D29" s="165" t="s">
        <v>84</v>
      </c>
      <c r="E29" s="79">
        <v>45292</v>
      </c>
      <c r="F29" s="79">
        <v>45657</v>
      </c>
      <c r="G29" s="65">
        <f>G30+G38+G40+G48+G50+G56+G58+G61+G66+G68+G76</f>
        <v>305299.09999999998</v>
      </c>
      <c r="H29" s="74" t="s">
        <v>22</v>
      </c>
      <c r="I29" s="74" t="s">
        <v>22</v>
      </c>
      <c r="J29" s="74" t="s">
        <v>22</v>
      </c>
      <c r="K29" s="74" t="s">
        <v>22</v>
      </c>
      <c r="L29" s="100" t="s">
        <v>29</v>
      </c>
      <c r="M29" s="100" t="s">
        <v>151</v>
      </c>
    </row>
    <row r="30" spans="1:15" ht="93.75" customHeight="1" x14ac:dyDescent="0.35">
      <c r="A30" s="204"/>
      <c r="B30" s="202" t="s">
        <v>138</v>
      </c>
      <c r="C30" s="104" t="s">
        <v>121</v>
      </c>
      <c r="D30" s="102" t="s">
        <v>11</v>
      </c>
      <c r="E30" s="15"/>
      <c r="F30" s="15"/>
      <c r="G30" s="115">
        <f>G31+G32+G33+G34+G35+G36</f>
        <v>2142.1</v>
      </c>
      <c r="H30" s="102" t="s">
        <v>22</v>
      </c>
      <c r="I30" s="102" t="s">
        <v>22</v>
      </c>
      <c r="J30" s="102" t="s">
        <v>22</v>
      </c>
      <c r="K30" s="102" t="s">
        <v>22</v>
      </c>
      <c r="L30" s="102" t="s">
        <v>11</v>
      </c>
      <c r="M30" s="102" t="s">
        <v>11</v>
      </c>
    </row>
    <row r="31" spans="1:15" ht="166.5" customHeight="1" x14ac:dyDescent="0.35">
      <c r="A31" s="205"/>
      <c r="B31" s="203"/>
      <c r="C31" s="104" t="s">
        <v>122</v>
      </c>
      <c r="D31" s="103" t="s">
        <v>11</v>
      </c>
      <c r="E31" s="79">
        <v>45292</v>
      </c>
      <c r="F31" s="79">
        <v>45657</v>
      </c>
      <c r="G31" s="115">
        <v>1458.6</v>
      </c>
      <c r="H31" s="102" t="s">
        <v>22</v>
      </c>
      <c r="I31" s="102" t="s">
        <v>22</v>
      </c>
      <c r="J31" s="102" t="s">
        <v>22</v>
      </c>
      <c r="K31" s="102" t="s">
        <v>22</v>
      </c>
      <c r="L31" s="103" t="s">
        <v>11</v>
      </c>
      <c r="M31" s="103" t="s">
        <v>11</v>
      </c>
    </row>
    <row r="32" spans="1:15" ht="93.75" customHeight="1" x14ac:dyDescent="0.35">
      <c r="A32" s="205"/>
      <c r="B32" s="203"/>
      <c r="C32" s="10" t="s">
        <v>44</v>
      </c>
      <c r="D32" s="103" t="s">
        <v>11</v>
      </c>
      <c r="E32" s="79">
        <v>45292</v>
      </c>
      <c r="F32" s="79">
        <v>45657</v>
      </c>
      <c r="G32" s="112">
        <v>25</v>
      </c>
      <c r="H32" s="102" t="s">
        <v>22</v>
      </c>
      <c r="I32" s="102" t="s">
        <v>22</v>
      </c>
      <c r="J32" s="102" t="s">
        <v>22</v>
      </c>
      <c r="K32" s="102" t="s">
        <v>22</v>
      </c>
      <c r="L32" s="103" t="s">
        <v>11</v>
      </c>
      <c r="M32" s="103" t="s">
        <v>11</v>
      </c>
    </row>
    <row r="33" spans="1:13" ht="93.75" customHeight="1" x14ac:dyDescent="0.35">
      <c r="A33" s="205"/>
      <c r="B33" s="203"/>
      <c r="C33" s="10" t="s">
        <v>95</v>
      </c>
      <c r="D33" s="103" t="s">
        <v>11</v>
      </c>
      <c r="E33" s="79">
        <v>45292</v>
      </c>
      <c r="F33" s="79">
        <v>45657</v>
      </c>
      <c r="G33" s="115">
        <v>400</v>
      </c>
      <c r="H33" s="102" t="s">
        <v>22</v>
      </c>
      <c r="I33" s="102" t="s">
        <v>22</v>
      </c>
      <c r="J33" s="102" t="s">
        <v>22</v>
      </c>
      <c r="K33" s="102" t="s">
        <v>22</v>
      </c>
      <c r="L33" s="103" t="s">
        <v>11</v>
      </c>
      <c r="M33" s="103" t="s">
        <v>11</v>
      </c>
    </row>
    <row r="34" spans="1:13" ht="93.75" customHeight="1" x14ac:dyDescent="0.35">
      <c r="A34" s="205"/>
      <c r="B34" s="203"/>
      <c r="C34" s="104" t="s">
        <v>46</v>
      </c>
      <c r="D34" s="103" t="s">
        <v>11</v>
      </c>
      <c r="E34" s="79">
        <v>45292</v>
      </c>
      <c r="F34" s="79">
        <v>45657</v>
      </c>
      <c r="G34" s="115">
        <v>45</v>
      </c>
      <c r="H34" s="102" t="s">
        <v>22</v>
      </c>
      <c r="I34" s="102" t="s">
        <v>22</v>
      </c>
      <c r="J34" s="102" t="s">
        <v>22</v>
      </c>
      <c r="K34" s="102" t="s">
        <v>22</v>
      </c>
      <c r="L34" s="103" t="s">
        <v>11</v>
      </c>
      <c r="M34" s="103" t="s">
        <v>11</v>
      </c>
    </row>
    <row r="35" spans="1:13" ht="93.75" customHeight="1" x14ac:dyDescent="0.35">
      <c r="A35" s="205"/>
      <c r="B35" s="203"/>
      <c r="C35" s="10" t="s">
        <v>45</v>
      </c>
      <c r="D35" s="103" t="s">
        <v>11</v>
      </c>
      <c r="E35" s="79">
        <v>45292</v>
      </c>
      <c r="F35" s="79">
        <v>45657</v>
      </c>
      <c r="G35" s="112">
        <v>11.5</v>
      </c>
      <c r="H35" s="102" t="s">
        <v>22</v>
      </c>
      <c r="I35" s="102" t="s">
        <v>22</v>
      </c>
      <c r="J35" s="102" t="s">
        <v>22</v>
      </c>
      <c r="K35" s="102" t="s">
        <v>22</v>
      </c>
      <c r="L35" s="103" t="s">
        <v>11</v>
      </c>
      <c r="M35" s="103" t="s">
        <v>11</v>
      </c>
    </row>
    <row r="36" spans="1:13" ht="93.75" customHeight="1" x14ac:dyDescent="0.35">
      <c r="A36" s="207"/>
      <c r="B36" s="206"/>
      <c r="C36" s="104" t="s">
        <v>259</v>
      </c>
      <c r="D36" s="103" t="s">
        <v>11</v>
      </c>
      <c r="E36" s="79">
        <v>45292</v>
      </c>
      <c r="F36" s="79">
        <v>45657</v>
      </c>
      <c r="G36" s="112">
        <v>202</v>
      </c>
      <c r="H36" s="102" t="s">
        <v>22</v>
      </c>
      <c r="I36" s="102" t="s">
        <v>22</v>
      </c>
      <c r="J36" s="102" t="s">
        <v>22</v>
      </c>
      <c r="K36" s="102" t="s">
        <v>22</v>
      </c>
      <c r="L36" s="103" t="s">
        <v>11</v>
      </c>
      <c r="M36" s="103" t="s">
        <v>11</v>
      </c>
    </row>
    <row r="37" spans="1:13" ht="243.75" customHeight="1" x14ac:dyDescent="0.35">
      <c r="A37" s="60"/>
      <c r="B37" s="19" t="s">
        <v>123</v>
      </c>
      <c r="C37" s="104" t="s">
        <v>69</v>
      </c>
      <c r="D37" s="103" t="s">
        <v>11</v>
      </c>
      <c r="E37" s="15" t="s">
        <v>11</v>
      </c>
      <c r="F37" s="79">
        <v>45657</v>
      </c>
      <c r="G37" s="17" t="s">
        <v>11</v>
      </c>
      <c r="H37" s="55" t="s">
        <v>22</v>
      </c>
      <c r="I37" s="55" t="s">
        <v>22</v>
      </c>
      <c r="J37" s="55" t="s">
        <v>22</v>
      </c>
      <c r="K37" s="55" t="s">
        <v>22</v>
      </c>
      <c r="L37" s="103" t="s">
        <v>11</v>
      </c>
      <c r="M37" s="103" t="s">
        <v>11</v>
      </c>
    </row>
    <row r="38" spans="1:13" ht="185.25" customHeight="1" x14ac:dyDescent="0.35">
      <c r="A38" s="60"/>
      <c r="B38" s="10" t="s">
        <v>124</v>
      </c>
      <c r="C38" s="104" t="s">
        <v>122</v>
      </c>
      <c r="D38" s="103" t="s">
        <v>11</v>
      </c>
      <c r="E38" s="79">
        <v>45383</v>
      </c>
      <c r="F38" s="79">
        <v>45597</v>
      </c>
      <c r="G38" s="196">
        <v>8099.7</v>
      </c>
      <c r="H38" s="102"/>
      <c r="I38" s="102" t="s">
        <v>22</v>
      </c>
      <c r="J38" s="102" t="s">
        <v>22</v>
      </c>
      <c r="K38" s="102" t="s">
        <v>22</v>
      </c>
      <c r="L38" s="103" t="s">
        <v>11</v>
      </c>
      <c r="M38" s="103" t="s">
        <v>11</v>
      </c>
    </row>
    <row r="39" spans="1:13" ht="183" customHeight="1" x14ac:dyDescent="0.35">
      <c r="A39" s="60"/>
      <c r="B39" s="19" t="s">
        <v>125</v>
      </c>
      <c r="C39" s="104" t="s">
        <v>122</v>
      </c>
      <c r="D39" s="103" t="s">
        <v>11</v>
      </c>
      <c r="E39" s="15" t="s">
        <v>11</v>
      </c>
      <c r="F39" s="79">
        <v>45597</v>
      </c>
      <c r="G39" s="17" t="s">
        <v>11</v>
      </c>
      <c r="H39" s="102"/>
      <c r="I39" s="55" t="s">
        <v>22</v>
      </c>
      <c r="J39" s="55" t="s">
        <v>22</v>
      </c>
      <c r="K39" s="55" t="s">
        <v>22</v>
      </c>
      <c r="L39" s="103" t="s">
        <v>11</v>
      </c>
      <c r="M39" s="103" t="s">
        <v>11</v>
      </c>
    </row>
    <row r="40" spans="1:13" ht="93.75" customHeight="1" x14ac:dyDescent="0.35">
      <c r="A40" s="204"/>
      <c r="B40" s="202" t="s">
        <v>126</v>
      </c>
      <c r="C40" s="104" t="s">
        <v>121</v>
      </c>
      <c r="D40" s="103" t="s">
        <v>11</v>
      </c>
      <c r="E40" s="15"/>
      <c r="F40" s="15"/>
      <c r="G40" s="18">
        <f>G41+G42+G43+G44+G45+G46</f>
        <v>11101.300000000001</v>
      </c>
      <c r="H40" s="102" t="s">
        <v>22</v>
      </c>
      <c r="I40" s="102" t="s">
        <v>22</v>
      </c>
      <c r="J40" s="102" t="s">
        <v>22</v>
      </c>
      <c r="K40" s="102" t="s">
        <v>22</v>
      </c>
      <c r="L40" s="103" t="s">
        <v>11</v>
      </c>
      <c r="M40" s="103" t="s">
        <v>11</v>
      </c>
    </row>
    <row r="41" spans="1:13" ht="178.5" customHeight="1" x14ac:dyDescent="0.35">
      <c r="A41" s="205"/>
      <c r="B41" s="203"/>
      <c r="C41" s="104" t="s">
        <v>122</v>
      </c>
      <c r="D41" s="103" t="s">
        <v>11</v>
      </c>
      <c r="E41" s="79">
        <v>45292</v>
      </c>
      <c r="F41" s="79">
        <v>45657</v>
      </c>
      <c r="G41" s="18">
        <v>8357.2000000000007</v>
      </c>
      <c r="H41" s="102" t="s">
        <v>22</v>
      </c>
      <c r="I41" s="102" t="s">
        <v>22</v>
      </c>
      <c r="J41" s="102" t="s">
        <v>22</v>
      </c>
      <c r="K41" s="102" t="s">
        <v>22</v>
      </c>
      <c r="L41" s="103" t="s">
        <v>11</v>
      </c>
      <c r="M41" s="103" t="s">
        <v>11</v>
      </c>
    </row>
    <row r="42" spans="1:13" ht="93.75" customHeight="1" x14ac:dyDescent="0.35">
      <c r="A42" s="205"/>
      <c r="B42" s="203"/>
      <c r="C42" s="10" t="s">
        <v>44</v>
      </c>
      <c r="D42" s="103" t="s">
        <v>11</v>
      </c>
      <c r="E42" s="79">
        <v>45292</v>
      </c>
      <c r="F42" s="79">
        <v>45657</v>
      </c>
      <c r="G42" s="18">
        <v>780</v>
      </c>
      <c r="H42" s="102" t="s">
        <v>22</v>
      </c>
      <c r="I42" s="102" t="s">
        <v>22</v>
      </c>
      <c r="J42" s="102" t="s">
        <v>22</v>
      </c>
      <c r="K42" s="102" t="s">
        <v>22</v>
      </c>
      <c r="L42" s="103" t="s">
        <v>11</v>
      </c>
      <c r="M42" s="103" t="s">
        <v>11</v>
      </c>
    </row>
    <row r="43" spans="1:13" ht="93.75" customHeight="1" x14ac:dyDescent="0.35">
      <c r="A43" s="205"/>
      <c r="B43" s="203"/>
      <c r="C43" s="10" t="s">
        <v>95</v>
      </c>
      <c r="D43" s="103" t="s">
        <v>11</v>
      </c>
      <c r="E43" s="79">
        <v>45292</v>
      </c>
      <c r="F43" s="79">
        <v>45657</v>
      </c>
      <c r="G43" s="18">
        <v>640.6</v>
      </c>
      <c r="H43" s="102" t="s">
        <v>22</v>
      </c>
      <c r="I43" s="102" t="s">
        <v>22</v>
      </c>
      <c r="J43" s="102" t="s">
        <v>22</v>
      </c>
      <c r="K43" s="102" t="s">
        <v>22</v>
      </c>
      <c r="L43" s="103" t="s">
        <v>11</v>
      </c>
      <c r="M43" s="103" t="s">
        <v>11</v>
      </c>
    </row>
    <row r="44" spans="1:13" ht="93.75" customHeight="1" x14ac:dyDescent="0.35">
      <c r="A44" s="205"/>
      <c r="B44" s="203"/>
      <c r="C44" s="104" t="s">
        <v>46</v>
      </c>
      <c r="D44" s="103" t="s">
        <v>11</v>
      </c>
      <c r="E44" s="79">
        <v>45292</v>
      </c>
      <c r="F44" s="79">
        <v>45657</v>
      </c>
      <c r="G44" s="18">
        <v>449.2</v>
      </c>
      <c r="H44" s="102" t="s">
        <v>22</v>
      </c>
      <c r="I44" s="102" t="s">
        <v>22</v>
      </c>
      <c r="J44" s="102" t="s">
        <v>22</v>
      </c>
      <c r="K44" s="102" t="s">
        <v>22</v>
      </c>
      <c r="L44" s="103" t="s">
        <v>11</v>
      </c>
      <c r="M44" s="103" t="s">
        <v>11</v>
      </c>
    </row>
    <row r="45" spans="1:13" ht="93.75" customHeight="1" x14ac:dyDescent="0.35">
      <c r="A45" s="205"/>
      <c r="B45" s="203"/>
      <c r="C45" s="10" t="s">
        <v>45</v>
      </c>
      <c r="D45" s="103" t="s">
        <v>11</v>
      </c>
      <c r="E45" s="79">
        <v>45292</v>
      </c>
      <c r="F45" s="79">
        <v>45657</v>
      </c>
      <c r="G45" s="18">
        <v>316.3</v>
      </c>
      <c r="H45" s="102" t="s">
        <v>22</v>
      </c>
      <c r="I45" s="102" t="s">
        <v>22</v>
      </c>
      <c r="J45" s="102" t="s">
        <v>22</v>
      </c>
      <c r="K45" s="102" t="s">
        <v>22</v>
      </c>
      <c r="L45" s="103" t="s">
        <v>11</v>
      </c>
      <c r="M45" s="103" t="s">
        <v>11</v>
      </c>
    </row>
    <row r="46" spans="1:13" ht="93.75" customHeight="1" x14ac:dyDescent="0.35">
      <c r="A46" s="207"/>
      <c r="B46" s="206"/>
      <c r="C46" s="195" t="s">
        <v>259</v>
      </c>
      <c r="D46" s="103" t="s">
        <v>11</v>
      </c>
      <c r="E46" s="79">
        <v>45292</v>
      </c>
      <c r="F46" s="79">
        <v>45657</v>
      </c>
      <c r="G46" s="18">
        <v>558</v>
      </c>
      <c r="H46" s="102" t="s">
        <v>22</v>
      </c>
      <c r="I46" s="102" t="s">
        <v>22</v>
      </c>
      <c r="J46" s="102" t="s">
        <v>22</v>
      </c>
      <c r="K46" s="102" t="s">
        <v>22</v>
      </c>
      <c r="L46" s="103" t="s">
        <v>11</v>
      </c>
      <c r="M46" s="103" t="s">
        <v>11</v>
      </c>
    </row>
    <row r="47" spans="1:13" ht="215.25" customHeight="1" x14ac:dyDescent="0.35">
      <c r="A47" s="60"/>
      <c r="B47" s="19" t="s">
        <v>139</v>
      </c>
      <c r="C47" s="104" t="s">
        <v>69</v>
      </c>
      <c r="D47" s="15" t="s">
        <v>11</v>
      </c>
      <c r="E47" s="15" t="s">
        <v>11</v>
      </c>
      <c r="F47" s="79">
        <v>45657</v>
      </c>
      <c r="G47" s="192" t="s">
        <v>11</v>
      </c>
      <c r="H47" s="55" t="s">
        <v>22</v>
      </c>
      <c r="I47" s="55" t="s">
        <v>22</v>
      </c>
      <c r="J47" s="55" t="s">
        <v>22</v>
      </c>
      <c r="K47" s="55" t="s">
        <v>22</v>
      </c>
      <c r="L47" s="103" t="s">
        <v>11</v>
      </c>
      <c r="M47" s="103" t="s">
        <v>11</v>
      </c>
    </row>
    <row r="48" spans="1:13" ht="182.25" customHeight="1" x14ac:dyDescent="0.35">
      <c r="A48" s="105"/>
      <c r="B48" s="104" t="s">
        <v>127</v>
      </c>
      <c r="C48" s="104" t="s">
        <v>122</v>
      </c>
      <c r="D48" s="15" t="s">
        <v>11</v>
      </c>
      <c r="E48" s="79">
        <v>45292</v>
      </c>
      <c r="F48" s="79">
        <v>45657</v>
      </c>
      <c r="G48" s="16">
        <v>1425.4</v>
      </c>
      <c r="H48" s="102" t="s">
        <v>22</v>
      </c>
      <c r="I48" s="102" t="s">
        <v>22</v>
      </c>
      <c r="J48" s="102" t="s">
        <v>22</v>
      </c>
      <c r="K48" s="102" t="s">
        <v>22</v>
      </c>
      <c r="L48" s="103" t="s">
        <v>11</v>
      </c>
      <c r="M48" s="103" t="s">
        <v>11</v>
      </c>
    </row>
    <row r="49" spans="1:13" ht="295.5" customHeight="1" x14ac:dyDescent="0.35">
      <c r="A49" s="60"/>
      <c r="B49" s="19" t="s">
        <v>128</v>
      </c>
      <c r="C49" s="104" t="s">
        <v>122</v>
      </c>
      <c r="D49" s="15" t="s">
        <v>11</v>
      </c>
      <c r="E49" s="15" t="s">
        <v>11</v>
      </c>
      <c r="F49" s="79">
        <v>45657</v>
      </c>
      <c r="G49" s="192" t="s">
        <v>11</v>
      </c>
      <c r="H49" s="55" t="s">
        <v>22</v>
      </c>
      <c r="I49" s="55" t="s">
        <v>22</v>
      </c>
      <c r="J49" s="55" t="s">
        <v>22</v>
      </c>
      <c r="K49" s="55" t="s">
        <v>22</v>
      </c>
      <c r="L49" s="103" t="s">
        <v>11</v>
      </c>
      <c r="M49" s="103" t="s">
        <v>11</v>
      </c>
    </row>
    <row r="50" spans="1:13" ht="93.75" customHeight="1" x14ac:dyDescent="0.35">
      <c r="A50" s="204"/>
      <c r="B50" s="254" t="s">
        <v>129</v>
      </c>
      <c r="C50" s="104" t="s">
        <v>121</v>
      </c>
      <c r="D50" s="15" t="s">
        <v>11</v>
      </c>
      <c r="E50" s="15"/>
      <c r="F50" s="15"/>
      <c r="G50" s="16">
        <f>G51+G52+G53+G54</f>
        <v>111052.1</v>
      </c>
      <c r="H50" s="102" t="s">
        <v>22</v>
      </c>
      <c r="I50" s="102" t="s">
        <v>22</v>
      </c>
      <c r="J50" s="102" t="s">
        <v>22</v>
      </c>
      <c r="K50" s="102" t="s">
        <v>22</v>
      </c>
      <c r="L50" s="103" t="s">
        <v>11</v>
      </c>
      <c r="M50" s="103" t="s">
        <v>11</v>
      </c>
    </row>
    <row r="51" spans="1:13" ht="168.75" customHeight="1" x14ac:dyDescent="0.35">
      <c r="A51" s="205"/>
      <c r="B51" s="255"/>
      <c r="C51" s="104" t="s">
        <v>122</v>
      </c>
      <c r="D51" s="15" t="s">
        <v>11</v>
      </c>
      <c r="E51" s="79">
        <v>45292</v>
      </c>
      <c r="F51" s="79">
        <v>45657</v>
      </c>
      <c r="G51" s="194">
        <v>102945.1</v>
      </c>
      <c r="H51" s="102" t="s">
        <v>22</v>
      </c>
      <c r="I51" s="102" t="s">
        <v>22</v>
      </c>
      <c r="J51" s="102" t="s">
        <v>22</v>
      </c>
      <c r="K51" s="102" t="s">
        <v>22</v>
      </c>
      <c r="L51" s="103" t="s">
        <v>11</v>
      </c>
      <c r="M51" s="103" t="s">
        <v>11</v>
      </c>
    </row>
    <row r="52" spans="1:13" ht="93.75" customHeight="1" x14ac:dyDescent="0.35">
      <c r="A52" s="205"/>
      <c r="B52" s="255"/>
      <c r="C52" s="10" t="s">
        <v>44</v>
      </c>
      <c r="D52" s="15" t="s">
        <v>11</v>
      </c>
      <c r="E52" s="141">
        <v>45292</v>
      </c>
      <c r="F52" s="79">
        <v>45657</v>
      </c>
      <c r="G52" s="16">
        <v>2614</v>
      </c>
      <c r="H52" s="102" t="s">
        <v>22</v>
      </c>
      <c r="I52" s="102" t="s">
        <v>22</v>
      </c>
      <c r="J52" s="102" t="s">
        <v>22</v>
      </c>
      <c r="K52" s="102" t="s">
        <v>22</v>
      </c>
      <c r="L52" s="103" t="s">
        <v>11</v>
      </c>
      <c r="M52" s="103" t="s">
        <v>11</v>
      </c>
    </row>
    <row r="53" spans="1:13" ht="93.75" customHeight="1" x14ac:dyDescent="0.35">
      <c r="A53" s="205"/>
      <c r="B53" s="255"/>
      <c r="C53" s="104" t="s">
        <v>47</v>
      </c>
      <c r="D53" s="15" t="s">
        <v>11</v>
      </c>
      <c r="E53" s="141">
        <v>45292</v>
      </c>
      <c r="F53" s="79">
        <v>45657</v>
      </c>
      <c r="G53" s="16">
        <v>3900</v>
      </c>
      <c r="H53" s="102" t="s">
        <v>22</v>
      </c>
      <c r="I53" s="102" t="s">
        <v>22</v>
      </c>
      <c r="J53" s="102" t="s">
        <v>22</v>
      </c>
      <c r="K53" s="102" t="s">
        <v>22</v>
      </c>
      <c r="L53" s="103" t="s">
        <v>11</v>
      </c>
      <c r="M53" s="103" t="s">
        <v>11</v>
      </c>
    </row>
    <row r="54" spans="1:13" ht="93.75" customHeight="1" x14ac:dyDescent="0.35">
      <c r="A54" s="207"/>
      <c r="B54" s="256"/>
      <c r="C54" s="10" t="s">
        <v>95</v>
      </c>
      <c r="D54" s="15" t="s">
        <v>11</v>
      </c>
      <c r="E54" s="141">
        <v>45292</v>
      </c>
      <c r="F54" s="79">
        <v>45657</v>
      </c>
      <c r="G54" s="16">
        <v>1593</v>
      </c>
      <c r="H54" s="102" t="s">
        <v>22</v>
      </c>
      <c r="I54" s="102" t="s">
        <v>22</v>
      </c>
      <c r="J54" s="102" t="s">
        <v>22</v>
      </c>
      <c r="K54" s="102" t="s">
        <v>22</v>
      </c>
      <c r="L54" s="103" t="s">
        <v>11</v>
      </c>
      <c r="M54" s="103" t="s">
        <v>11</v>
      </c>
    </row>
    <row r="55" spans="1:13" ht="210.75" customHeight="1" x14ac:dyDescent="0.35">
      <c r="A55" s="60"/>
      <c r="B55" s="19" t="s">
        <v>130</v>
      </c>
      <c r="C55" s="104" t="s">
        <v>131</v>
      </c>
      <c r="D55" s="15" t="s">
        <v>11</v>
      </c>
      <c r="E55" s="15" t="s">
        <v>11</v>
      </c>
      <c r="F55" s="79">
        <v>45657</v>
      </c>
      <c r="G55" s="102" t="s">
        <v>11</v>
      </c>
      <c r="H55" s="55" t="s">
        <v>22</v>
      </c>
      <c r="I55" s="55" t="s">
        <v>22</v>
      </c>
      <c r="J55" s="55" t="s">
        <v>22</v>
      </c>
      <c r="K55" s="55" t="s">
        <v>22</v>
      </c>
      <c r="L55" s="103" t="s">
        <v>11</v>
      </c>
      <c r="M55" s="103" t="s">
        <v>11</v>
      </c>
    </row>
    <row r="56" spans="1:13" ht="189.75" customHeight="1" x14ac:dyDescent="0.35">
      <c r="A56" s="60"/>
      <c r="B56" s="10" t="s">
        <v>132</v>
      </c>
      <c r="C56" s="104" t="s">
        <v>122</v>
      </c>
      <c r="D56" s="15" t="s">
        <v>11</v>
      </c>
      <c r="E56" s="141">
        <v>45292</v>
      </c>
      <c r="F56" s="79">
        <v>45657</v>
      </c>
      <c r="G56" s="16">
        <v>19799.099999999999</v>
      </c>
      <c r="H56" s="102" t="s">
        <v>22</v>
      </c>
      <c r="I56" s="102" t="s">
        <v>22</v>
      </c>
      <c r="J56" s="102" t="s">
        <v>22</v>
      </c>
      <c r="K56" s="102" t="s">
        <v>22</v>
      </c>
      <c r="L56" s="103" t="s">
        <v>11</v>
      </c>
      <c r="M56" s="103" t="s">
        <v>11</v>
      </c>
    </row>
    <row r="57" spans="1:13" ht="177.75" customHeight="1" x14ac:dyDescent="0.35">
      <c r="A57" s="60"/>
      <c r="B57" s="19" t="s">
        <v>133</v>
      </c>
      <c r="C57" s="104" t="s">
        <v>122</v>
      </c>
      <c r="D57" s="15" t="s">
        <v>11</v>
      </c>
      <c r="E57" s="15" t="s">
        <v>11</v>
      </c>
      <c r="F57" s="79">
        <v>45657</v>
      </c>
      <c r="G57" s="192" t="s">
        <v>11</v>
      </c>
      <c r="H57" s="55" t="s">
        <v>22</v>
      </c>
      <c r="I57" s="55" t="s">
        <v>22</v>
      </c>
      <c r="J57" s="55" t="s">
        <v>22</v>
      </c>
      <c r="K57" s="55" t="s">
        <v>22</v>
      </c>
      <c r="L57" s="103" t="s">
        <v>11</v>
      </c>
      <c r="M57" s="103" t="s">
        <v>11</v>
      </c>
    </row>
    <row r="58" spans="1:13" ht="88.5" customHeight="1" x14ac:dyDescent="0.35">
      <c r="A58" s="204"/>
      <c r="B58" s="202" t="s">
        <v>140</v>
      </c>
      <c r="C58" s="181" t="s">
        <v>121</v>
      </c>
      <c r="D58" s="178"/>
      <c r="E58" s="180"/>
      <c r="F58" s="180"/>
      <c r="G58" s="16">
        <f>G59</f>
        <v>6548.9</v>
      </c>
      <c r="H58" s="179"/>
      <c r="I58" s="179" t="s">
        <v>22</v>
      </c>
      <c r="J58" s="179" t="s">
        <v>22</v>
      </c>
      <c r="K58" s="179"/>
      <c r="L58" s="177" t="s">
        <v>11</v>
      </c>
      <c r="M58" s="177" t="s">
        <v>11</v>
      </c>
    </row>
    <row r="59" spans="1:13" ht="185.25" customHeight="1" x14ac:dyDescent="0.35">
      <c r="A59" s="205"/>
      <c r="B59" s="203"/>
      <c r="C59" s="104" t="s">
        <v>122</v>
      </c>
      <c r="D59" s="15" t="s">
        <v>11</v>
      </c>
      <c r="E59" s="79">
        <v>45383</v>
      </c>
      <c r="F59" s="79">
        <v>45566</v>
      </c>
      <c r="G59" s="16">
        <v>6548.9</v>
      </c>
      <c r="H59" s="102"/>
      <c r="I59" s="179" t="s">
        <v>22</v>
      </c>
      <c r="J59" s="102" t="s">
        <v>22</v>
      </c>
      <c r="K59" s="102"/>
      <c r="L59" s="189" t="s">
        <v>11</v>
      </c>
      <c r="M59" s="189" t="s">
        <v>11</v>
      </c>
    </row>
    <row r="60" spans="1:13" ht="171" customHeight="1" x14ac:dyDescent="0.35">
      <c r="A60" s="60"/>
      <c r="B60" s="19" t="s">
        <v>134</v>
      </c>
      <c r="C60" s="104" t="s">
        <v>122</v>
      </c>
      <c r="D60" s="15" t="s">
        <v>11</v>
      </c>
      <c r="E60" s="15" t="s">
        <v>11</v>
      </c>
      <c r="F60" s="79">
        <v>45566</v>
      </c>
      <c r="G60" s="192" t="s">
        <v>11</v>
      </c>
      <c r="H60" s="102"/>
      <c r="I60" s="55" t="s">
        <v>22</v>
      </c>
      <c r="J60" s="55" t="s">
        <v>22</v>
      </c>
      <c r="K60" s="102"/>
      <c r="L60" s="103" t="s">
        <v>11</v>
      </c>
      <c r="M60" s="103" t="s">
        <v>11</v>
      </c>
    </row>
    <row r="61" spans="1:13" ht="93.75" customHeight="1" x14ac:dyDescent="0.35">
      <c r="A61" s="204"/>
      <c r="B61" s="202" t="s">
        <v>135</v>
      </c>
      <c r="C61" s="104" t="s">
        <v>121</v>
      </c>
      <c r="D61" s="113"/>
      <c r="E61" s="113"/>
      <c r="F61" s="114"/>
      <c r="G61" s="16">
        <f>G62+G63</f>
        <v>1615.8</v>
      </c>
      <c r="H61" s="102" t="s">
        <v>22</v>
      </c>
      <c r="I61" s="102" t="s">
        <v>22</v>
      </c>
      <c r="J61" s="102" t="s">
        <v>22</v>
      </c>
      <c r="K61" s="102" t="s">
        <v>22</v>
      </c>
      <c r="L61" s="103" t="s">
        <v>11</v>
      </c>
      <c r="M61" s="103" t="s">
        <v>11</v>
      </c>
    </row>
    <row r="62" spans="1:13" ht="154.5" customHeight="1" x14ac:dyDescent="0.35">
      <c r="A62" s="205"/>
      <c r="B62" s="203"/>
      <c r="C62" s="101" t="s">
        <v>122</v>
      </c>
      <c r="D62" s="15" t="s">
        <v>11</v>
      </c>
      <c r="E62" s="15">
        <v>45292</v>
      </c>
      <c r="F62" s="15">
        <v>45657</v>
      </c>
      <c r="G62" s="115">
        <v>1269</v>
      </c>
      <c r="H62" s="102" t="s">
        <v>22</v>
      </c>
      <c r="I62" s="102" t="s">
        <v>22</v>
      </c>
      <c r="J62" s="102" t="s">
        <v>22</v>
      </c>
      <c r="K62" s="102" t="s">
        <v>22</v>
      </c>
      <c r="L62" s="102" t="s">
        <v>11</v>
      </c>
      <c r="M62" s="102" t="s">
        <v>11</v>
      </c>
    </row>
    <row r="63" spans="1:13" ht="88.5" customHeight="1" x14ac:dyDescent="0.35">
      <c r="A63" s="205"/>
      <c r="B63" s="203"/>
      <c r="C63" s="202" t="s">
        <v>95</v>
      </c>
      <c r="D63" s="218" t="s">
        <v>11</v>
      </c>
      <c r="E63" s="210">
        <v>45292</v>
      </c>
      <c r="F63" s="210">
        <v>45657</v>
      </c>
      <c r="G63" s="226">
        <v>346.8</v>
      </c>
      <c r="H63" s="208" t="s">
        <v>22</v>
      </c>
      <c r="I63" s="208" t="s">
        <v>22</v>
      </c>
      <c r="J63" s="208" t="s">
        <v>22</v>
      </c>
      <c r="K63" s="208" t="s">
        <v>22</v>
      </c>
      <c r="L63" s="208" t="s">
        <v>11</v>
      </c>
      <c r="M63" s="208" t="s">
        <v>11</v>
      </c>
    </row>
    <row r="64" spans="1:13" ht="25.5" customHeight="1" x14ac:dyDescent="0.35">
      <c r="A64" s="207"/>
      <c r="B64" s="206"/>
      <c r="C64" s="206"/>
      <c r="D64" s="220"/>
      <c r="E64" s="210"/>
      <c r="F64" s="210"/>
      <c r="G64" s="227"/>
      <c r="H64" s="209"/>
      <c r="I64" s="209"/>
      <c r="J64" s="209"/>
      <c r="K64" s="209"/>
      <c r="L64" s="209"/>
      <c r="M64" s="209"/>
    </row>
    <row r="65" spans="1:15" ht="234" customHeight="1" x14ac:dyDescent="0.35">
      <c r="A65" s="106"/>
      <c r="B65" s="19" t="s">
        <v>141</v>
      </c>
      <c r="C65" s="104" t="s">
        <v>219</v>
      </c>
      <c r="D65" s="15" t="s">
        <v>11</v>
      </c>
      <c r="E65" s="15" t="s">
        <v>11</v>
      </c>
      <c r="F65" s="15">
        <v>45657</v>
      </c>
      <c r="G65" s="102" t="s">
        <v>11</v>
      </c>
      <c r="H65" s="55" t="s">
        <v>22</v>
      </c>
      <c r="I65" s="55" t="s">
        <v>22</v>
      </c>
      <c r="J65" s="55" t="s">
        <v>22</v>
      </c>
      <c r="K65" s="55" t="s">
        <v>22</v>
      </c>
      <c r="L65" s="103" t="s">
        <v>11</v>
      </c>
      <c r="M65" s="103" t="s">
        <v>11</v>
      </c>
    </row>
    <row r="66" spans="1:15" ht="178.5" customHeight="1" x14ac:dyDescent="0.35">
      <c r="A66" s="60"/>
      <c r="B66" s="10" t="s">
        <v>143</v>
      </c>
      <c r="C66" s="104" t="s">
        <v>122</v>
      </c>
      <c r="D66" s="15" t="s">
        <v>11</v>
      </c>
      <c r="E66" s="15">
        <v>45292</v>
      </c>
      <c r="F66" s="15">
        <v>45657</v>
      </c>
      <c r="G66" s="188">
        <v>36350.6</v>
      </c>
      <c r="H66" s="102" t="s">
        <v>22</v>
      </c>
      <c r="I66" s="102" t="s">
        <v>22</v>
      </c>
      <c r="J66" s="102" t="s">
        <v>22</v>
      </c>
      <c r="K66" s="102" t="s">
        <v>22</v>
      </c>
      <c r="L66" s="103" t="s">
        <v>11</v>
      </c>
      <c r="M66" s="103" t="s">
        <v>11</v>
      </c>
    </row>
    <row r="67" spans="1:15" ht="189.75" customHeight="1" x14ac:dyDescent="0.35">
      <c r="A67" s="60"/>
      <c r="B67" s="19" t="s">
        <v>253</v>
      </c>
      <c r="C67" s="104" t="s">
        <v>122</v>
      </c>
      <c r="D67" s="15" t="s">
        <v>11</v>
      </c>
      <c r="E67" s="15" t="s">
        <v>11</v>
      </c>
      <c r="F67" s="15">
        <v>45657</v>
      </c>
      <c r="G67" s="102" t="s">
        <v>11</v>
      </c>
      <c r="H67" s="55" t="s">
        <v>22</v>
      </c>
      <c r="I67" s="55" t="s">
        <v>22</v>
      </c>
      <c r="J67" s="55" t="s">
        <v>22</v>
      </c>
      <c r="K67" s="55" t="s">
        <v>22</v>
      </c>
      <c r="L67" s="103" t="s">
        <v>11</v>
      </c>
      <c r="M67" s="103" t="s">
        <v>11</v>
      </c>
    </row>
    <row r="68" spans="1:15" ht="93.75" customHeight="1" x14ac:dyDescent="0.35">
      <c r="A68" s="204"/>
      <c r="B68" s="202" t="s">
        <v>142</v>
      </c>
      <c r="C68" s="104" t="s">
        <v>121</v>
      </c>
      <c r="D68" s="15" t="s">
        <v>11</v>
      </c>
      <c r="E68" s="15"/>
      <c r="F68" s="15"/>
      <c r="G68" s="16">
        <f>G69+G70+G71+G73+G72+G74</f>
        <v>12469.099999999999</v>
      </c>
      <c r="H68" s="102" t="s">
        <v>22</v>
      </c>
      <c r="I68" s="102" t="s">
        <v>22</v>
      </c>
      <c r="J68" s="102" t="s">
        <v>22</v>
      </c>
      <c r="K68" s="102" t="s">
        <v>22</v>
      </c>
      <c r="L68" s="103" t="s">
        <v>11</v>
      </c>
      <c r="M68" s="103" t="s">
        <v>11</v>
      </c>
    </row>
    <row r="69" spans="1:15" ht="93.75" customHeight="1" x14ac:dyDescent="0.35">
      <c r="A69" s="205"/>
      <c r="B69" s="203"/>
      <c r="C69" s="104" t="s">
        <v>46</v>
      </c>
      <c r="D69" s="15" t="s">
        <v>11</v>
      </c>
      <c r="E69" s="15">
        <v>45292</v>
      </c>
      <c r="F69" s="15">
        <v>45657</v>
      </c>
      <c r="G69" s="115">
        <v>1217.4000000000001</v>
      </c>
      <c r="H69" s="102" t="s">
        <v>22</v>
      </c>
      <c r="I69" s="102" t="s">
        <v>22</v>
      </c>
      <c r="J69" s="102" t="s">
        <v>22</v>
      </c>
      <c r="K69" s="102" t="s">
        <v>22</v>
      </c>
      <c r="L69" s="103" t="s">
        <v>11</v>
      </c>
      <c r="M69" s="103" t="s">
        <v>11</v>
      </c>
    </row>
    <row r="70" spans="1:15" ht="93.75" customHeight="1" x14ac:dyDescent="0.35">
      <c r="A70" s="205"/>
      <c r="B70" s="203"/>
      <c r="C70" s="10" t="s">
        <v>44</v>
      </c>
      <c r="D70" s="15" t="s">
        <v>11</v>
      </c>
      <c r="E70" s="15">
        <v>45292</v>
      </c>
      <c r="F70" s="15">
        <v>45657</v>
      </c>
      <c r="G70" s="18">
        <v>5152</v>
      </c>
      <c r="H70" s="102" t="s">
        <v>22</v>
      </c>
      <c r="I70" s="102" t="s">
        <v>22</v>
      </c>
      <c r="J70" s="102" t="s">
        <v>22</v>
      </c>
      <c r="K70" s="102" t="s">
        <v>22</v>
      </c>
      <c r="L70" s="103" t="s">
        <v>11</v>
      </c>
      <c r="M70" s="103" t="s">
        <v>11</v>
      </c>
    </row>
    <row r="71" spans="1:15" ht="93.75" customHeight="1" x14ac:dyDescent="0.35">
      <c r="A71" s="205"/>
      <c r="B71" s="203"/>
      <c r="C71" s="10" t="s">
        <v>45</v>
      </c>
      <c r="D71" s="15" t="s">
        <v>11</v>
      </c>
      <c r="E71" s="15">
        <v>45292</v>
      </c>
      <c r="F71" s="15">
        <v>45657</v>
      </c>
      <c r="G71" s="18">
        <v>2683</v>
      </c>
      <c r="H71" s="102" t="s">
        <v>22</v>
      </c>
      <c r="I71" s="102" t="s">
        <v>22</v>
      </c>
      <c r="J71" s="102" t="s">
        <v>22</v>
      </c>
      <c r="K71" s="102" t="s">
        <v>22</v>
      </c>
      <c r="L71" s="119" t="s">
        <v>11</v>
      </c>
      <c r="M71" s="119" t="s">
        <v>11</v>
      </c>
    </row>
    <row r="72" spans="1:15" ht="93.75" customHeight="1" x14ac:dyDescent="0.35">
      <c r="A72" s="205"/>
      <c r="B72" s="203"/>
      <c r="C72" s="10" t="s">
        <v>95</v>
      </c>
      <c r="D72" s="169" t="s">
        <v>11</v>
      </c>
      <c r="E72" s="169">
        <v>45474</v>
      </c>
      <c r="F72" s="169">
        <v>45566</v>
      </c>
      <c r="G72" s="18">
        <v>1357.4</v>
      </c>
      <c r="H72" s="168"/>
      <c r="I72" s="168" t="s">
        <v>22</v>
      </c>
      <c r="J72" s="168" t="s">
        <v>22</v>
      </c>
      <c r="K72" s="168"/>
      <c r="L72" s="167" t="s">
        <v>11</v>
      </c>
      <c r="M72" s="167" t="s">
        <v>11</v>
      </c>
    </row>
    <row r="73" spans="1:15" ht="93.75" customHeight="1" x14ac:dyDescent="0.35">
      <c r="A73" s="205"/>
      <c r="B73" s="203"/>
      <c r="C73" s="195" t="s">
        <v>259</v>
      </c>
      <c r="D73" s="15" t="s">
        <v>11</v>
      </c>
      <c r="E73" s="15">
        <v>45292</v>
      </c>
      <c r="F73" s="15">
        <v>45657</v>
      </c>
      <c r="G73" s="18">
        <v>1696.8</v>
      </c>
      <c r="H73" s="102" t="s">
        <v>22</v>
      </c>
      <c r="I73" s="102" t="s">
        <v>22</v>
      </c>
      <c r="J73" s="102" t="s">
        <v>22</v>
      </c>
      <c r="K73" s="102" t="s">
        <v>22</v>
      </c>
      <c r="L73" s="103" t="s">
        <v>11</v>
      </c>
      <c r="M73" s="103" t="s">
        <v>11</v>
      </c>
    </row>
    <row r="74" spans="1:15" ht="93.75" customHeight="1" x14ac:dyDescent="0.35">
      <c r="A74" s="207"/>
      <c r="B74" s="206"/>
      <c r="C74" s="181" t="s">
        <v>47</v>
      </c>
      <c r="D74" s="178" t="s">
        <v>11</v>
      </c>
      <c r="E74" s="178">
        <v>45541</v>
      </c>
      <c r="F74" s="178">
        <v>45657</v>
      </c>
      <c r="G74" s="18">
        <v>362.5</v>
      </c>
      <c r="H74" s="179"/>
      <c r="I74" s="179"/>
      <c r="J74" s="179" t="s">
        <v>22</v>
      </c>
      <c r="K74" s="179" t="s">
        <v>22</v>
      </c>
      <c r="L74" s="177" t="s">
        <v>11</v>
      </c>
      <c r="M74" s="177" t="s">
        <v>11</v>
      </c>
    </row>
    <row r="75" spans="1:15" ht="93.75" customHeight="1" x14ac:dyDescent="0.35">
      <c r="A75" s="60"/>
      <c r="B75" s="19" t="s">
        <v>136</v>
      </c>
      <c r="C75" s="104" t="s">
        <v>48</v>
      </c>
      <c r="D75" s="15" t="s">
        <v>11</v>
      </c>
      <c r="E75" s="15" t="s">
        <v>11</v>
      </c>
      <c r="F75" s="15">
        <v>45657</v>
      </c>
      <c r="G75" s="102" t="s">
        <v>11</v>
      </c>
      <c r="H75" s="55" t="s">
        <v>22</v>
      </c>
      <c r="I75" s="55" t="s">
        <v>22</v>
      </c>
      <c r="J75" s="55" t="s">
        <v>22</v>
      </c>
      <c r="K75" s="55" t="s">
        <v>22</v>
      </c>
      <c r="L75" s="103" t="s">
        <v>11</v>
      </c>
      <c r="M75" s="103" t="s">
        <v>11</v>
      </c>
    </row>
    <row r="76" spans="1:15" ht="156.75" customHeight="1" x14ac:dyDescent="0.35">
      <c r="A76" s="21"/>
      <c r="B76" s="10" t="s">
        <v>153</v>
      </c>
      <c r="C76" s="126" t="s">
        <v>122</v>
      </c>
      <c r="D76" s="121" t="s">
        <v>11</v>
      </c>
      <c r="E76" s="121">
        <v>45342</v>
      </c>
      <c r="F76" s="121">
        <v>45566</v>
      </c>
      <c r="G76" s="18">
        <v>94695</v>
      </c>
      <c r="H76" s="123"/>
      <c r="I76" s="123" t="s">
        <v>22</v>
      </c>
      <c r="J76" s="123" t="s">
        <v>22</v>
      </c>
      <c r="K76" s="123"/>
      <c r="L76" s="119" t="s">
        <v>11</v>
      </c>
      <c r="M76" s="119" t="s">
        <v>11</v>
      </c>
      <c r="N76" s="2"/>
      <c r="O76" s="6"/>
    </row>
    <row r="77" spans="1:15" ht="156.75" customHeight="1" x14ac:dyDescent="0.35">
      <c r="A77" s="21"/>
      <c r="B77" s="19" t="s">
        <v>154</v>
      </c>
      <c r="C77" s="126" t="s">
        <v>122</v>
      </c>
      <c r="D77" s="121" t="s">
        <v>11</v>
      </c>
      <c r="E77" s="121" t="s">
        <v>11</v>
      </c>
      <c r="F77" s="121">
        <v>45566</v>
      </c>
      <c r="G77" s="123" t="s">
        <v>11</v>
      </c>
      <c r="H77" s="153"/>
      <c r="I77" s="55" t="s">
        <v>22</v>
      </c>
      <c r="J77" s="55" t="s">
        <v>22</v>
      </c>
      <c r="K77" s="153"/>
      <c r="L77" s="119" t="s">
        <v>11</v>
      </c>
      <c r="M77" s="119" t="s">
        <v>11</v>
      </c>
      <c r="N77" s="2"/>
      <c r="O77" s="6"/>
    </row>
    <row r="78" spans="1:15" ht="59.25" customHeight="1" x14ac:dyDescent="0.35">
      <c r="A78" s="233" t="s">
        <v>59</v>
      </c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5"/>
      <c r="N78" s="2"/>
      <c r="O78" s="6"/>
    </row>
    <row r="79" spans="1:15" ht="99" customHeight="1" x14ac:dyDescent="0.35">
      <c r="A79" s="212" t="s">
        <v>93</v>
      </c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4"/>
      <c r="N79" s="2"/>
      <c r="O79" s="6"/>
    </row>
    <row r="80" spans="1:15" ht="99" customHeight="1" x14ac:dyDescent="0.35">
      <c r="A80" s="215" t="s">
        <v>58</v>
      </c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7"/>
      <c r="N80" s="2"/>
      <c r="O80" s="6"/>
    </row>
    <row r="81" spans="1:30" ht="155.25" customHeight="1" x14ac:dyDescent="0.35">
      <c r="A81" s="133" t="s">
        <v>19</v>
      </c>
      <c r="B81" s="132" t="s">
        <v>224</v>
      </c>
      <c r="C81" s="126" t="s">
        <v>122</v>
      </c>
      <c r="D81" s="134" t="s">
        <v>157</v>
      </c>
      <c r="E81" s="128" t="s">
        <v>172</v>
      </c>
      <c r="F81" s="128" t="s">
        <v>156</v>
      </c>
      <c r="G81" s="66">
        <v>11650.8</v>
      </c>
      <c r="H81" s="131"/>
      <c r="I81" s="123" t="s">
        <v>22</v>
      </c>
      <c r="J81" s="123" t="s">
        <v>22</v>
      </c>
      <c r="K81" s="123" t="s">
        <v>22</v>
      </c>
      <c r="L81" s="135" t="s">
        <v>158</v>
      </c>
      <c r="M81" s="136" t="s">
        <v>155</v>
      </c>
      <c r="N81" s="2"/>
      <c r="O81" s="6"/>
    </row>
    <row r="82" spans="1:30" ht="157.5" customHeight="1" x14ac:dyDescent="0.35">
      <c r="A82" s="130"/>
      <c r="B82" s="19" t="s">
        <v>174</v>
      </c>
      <c r="C82" s="126" t="s">
        <v>122</v>
      </c>
      <c r="D82" s="121" t="s">
        <v>11</v>
      </c>
      <c r="E82" s="121" t="s">
        <v>11</v>
      </c>
      <c r="F82" s="128" t="s">
        <v>156</v>
      </c>
      <c r="G82" s="123" t="s">
        <v>11</v>
      </c>
      <c r="H82" s="131"/>
      <c r="I82" s="55" t="s">
        <v>22</v>
      </c>
      <c r="J82" s="55" t="s">
        <v>22</v>
      </c>
      <c r="K82" s="55" t="s">
        <v>22</v>
      </c>
      <c r="L82" s="123" t="s">
        <v>11</v>
      </c>
      <c r="M82" s="123" t="s">
        <v>11</v>
      </c>
      <c r="N82" s="2"/>
      <c r="O82" s="6"/>
    </row>
    <row r="83" spans="1:30" ht="157.5" customHeight="1" x14ac:dyDescent="0.35">
      <c r="A83" s="133" t="s">
        <v>20</v>
      </c>
      <c r="B83" s="132" t="s">
        <v>223</v>
      </c>
      <c r="C83" s="164" t="s">
        <v>206</v>
      </c>
      <c r="D83" s="154" t="s">
        <v>188</v>
      </c>
      <c r="E83" s="146">
        <v>45400</v>
      </c>
      <c r="F83" s="150" t="s">
        <v>156</v>
      </c>
      <c r="G83" s="185">
        <v>9241.5</v>
      </c>
      <c r="H83" s="149"/>
      <c r="I83" s="149" t="s">
        <v>22</v>
      </c>
      <c r="J83" s="149" t="s">
        <v>22</v>
      </c>
      <c r="K83" s="149" t="s">
        <v>22</v>
      </c>
      <c r="L83" s="152" t="s">
        <v>190</v>
      </c>
      <c r="M83" s="152">
        <v>13</v>
      </c>
      <c r="N83" s="2"/>
      <c r="O83" s="6"/>
    </row>
    <row r="84" spans="1:30" ht="157.5" customHeight="1" x14ac:dyDescent="0.35">
      <c r="A84" s="130"/>
      <c r="B84" s="19" t="s">
        <v>189</v>
      </c>
      <c r="C84" s="164" t="s">
        <v>206</v>
      </c>
      <c r="D84" s="145" t="s">
        <v>11</v>
      </c>
      <c r="E84" s="145" t="s">
        <v>11</v>
      </c>
      <c r="F84" s="150" t="s">
        <v>156</v>
      </c>
      <c r="G84" s="149" t="s">
        <v>11</v>
      </c>
      <c r="H84" s="153"/>
      <c r="I84" s="55" t="s">
        <v>22</v>
      </c>
      <c r="J84" s="55" t="s">
        <v>22</v>
      </c>
      <c r="K84" s="55" t="s">
        <v>22</v>
      </c>
      <c r="L84" s="149" t="s">
        <v>11</v>
      </c>
      <c r="M84" s="149" t="s">
        <v>11</v>
      </c>
      <c r="N84" s="2"/>
      <c r="O84" s="6"/>
    </row>
    <row r="85" spans="1:30" ht="90" customHeight="1" x14ac:dyDescent="0.35">
      <c r="A85" s="204" t="s">
        <v>94</v>
      </c>
      <c r="B85" s="248" t="s">
        <v>13</v>
      </c>
      <c r="C85" s="225" t="s">
        <v>67</v>
      </c>
      <c r="D85" s="202" t="s">
        <v>52</v>
      </c>
      <c r="E85" s="218">
        <v>45292</v>
      </c>
      <c r="F85" s="210">
        <v>45657</v>
      </c>
      <c r="G85" s="222">
        <f>G88+G95</f>
        <v>6415.9000000000005</v>
      </c>
      <c r="H85" s="208" t="s">
        <v>22</v>
      </c>
      <c r="I85" s="208" t="s">
        <v>22</v>
      </c>
      <c r="J85" s="208" t="s">
        <v>22</v>
      </c>
      <c r="K85" s="208" t="s">
        <v>22</v>
      </c>
      <c r="L85" s="250" t="s">
        <v>30</v>
      </c>
      <c r="M85" s="252">
        <v>58</v>
      </c>
    </row>
    <row r="86" spans="1:30" ht="129" customHeight="1" x14ac:dyDescent="0.35">
      <c r="A86" s="205"/>
      <c r="B86" s="249"/>
      <c r="C86" s="225"/>
      <c r="D86" s="203"/>
      <c r="E86" s="219"/>
      <c r="F86" s="210"/>
      <c r="G86" s="223"/>
      <c r="H86" s="221"/>
      <c r="I86" s="221"/>
      <c r="J86" s="221"/>
      <c r="K86" s="221"/>
      <c r="L86" s="251"/>
      <c r="M86" s="253"/>
      <c r="AD86" s="1" t="s">
        <v>21</v>
      </c>
    </row>
    <row r="87" spans="1:30" ht="150.75" customHeight="1" x14ac:dyDescent="0.35">
      <c r="A87" s="205"/>
      <c r="B87" s="249"/>
      <c r="C87" s="225"/>
      <c r="D87" s="203"/>
      <c r="E87" s="220"/>
      <c r="F87" s="210"/>
      <c r="G87" s="224"/>
      <c r="H87" s="209"/>
      <c r="I87" s="209"/>
      <c r="J87" s="209"/>
      <c r="K87" s="209"/>
      <c r="L87" s="251"/>
      <c r="M87" s="253"/>
    </row>
    <row r="88" spans="1:30" ht="81.75" customHeight="1" x14ac:dyDescent="0.35">
      <c r="A88" s="204"/>
      <c r="B88" s="225" t="s">
        <v>144</v>
      </c>
      <c r="C88" s="104" t="s">
        <v>121</v>
      </c>
      <c r="D88" s="15" t="s">
        <v>11</v>
      </c>
      <c r="E88" s="15"/>
      <c r="F88" s="15"/>
      <c r="G88" s="16">
        <f>G89+G90+G91+G92+G93</f>
        <v>220.8</v>
      </c>
      <c r="H88" s="10"/>
      <c r="I88" s="10"/>
      <c r="J88" s="10"/>
      <c r="K88" s="10"/>
      <c r="L88" s="102" t="s">
        <v>11</v>
      </c>
      <c r="M88" s="102" t="s">
        <v>11</v>
      </c>
    </row>
    <row r="89" spans="1:30" ht="112.5" customHeight="1" x14ac:dyDescent="0.35">
      <c r="A89" s="205"/>
      <c r="B89" s="225"/>
      <c r="C89" s="10" t="s">
        <v>95</v>
      </c>
      <c r="D89" s="15" t="s">
        <v>11</v>
      </c>
      <c r="E89" s="79">
        <v>45292</v>
      </c>
      <c r="F89" s="79">
        <v>45657</v>
      </c>
      <c r="G89" s="112">
        <v>70</v>
      </c>
      <c r="H89" s="102" t="s">
        <v>22</v>
      </c>
      <c r="I89" s="102" t="s">
        <v>22</v>
      </c>
      <c r="J89" s="102" t="s">
        <v>22</v>
      </c>
      <c r="K89" s="102" t="s">
        <v>22</v>
      </c>
      <c r="L89" s="103" t="s">
        <v>11</v>
      </c>
      <c r="M89" s="103" t="s">
        <v>11</v>
      </c>
    </row>
    <row r="90" spans="1:30" ht="98.25" customHeight="1" x14ac:dyDescent="0.35">
      <c r="A90" s="205"/>
      <c r="B90" s="225"/>
      <c r="C90" s="104" t="s">
        <v>46</v>
      </c>
      <c r="D90" s="15" t="s">
        <v>11</v>
      </c>
      <c r="E90" s="79">
        <v>45292</v>
      </c>
      <c r="F90" s="79">
        <v>45657</v>
      </c>
      <c r="G90" s="115">
        <v>55</v>
      </c>
      <c r="H90" s="102" t="s">
        <v>22</v>
      </c>
      <c r="I90" s="102" t="s">
        <v>22</v>
      </c>
      <c r="J90" s="102" t="s">
        <v>22</v>
      </c>
      <c r="K90" s="102" t="s">
        <v>22</v>
      </c>
      <c r="L90" s="103" t="s">
        <v>11</v>
      </c>
      <c r="M90" s="103" t="s">
        <v>11</v>
      </c>
    </row>
    <row r="91" spans="1:30" ht="89.25" customHeight="1" x14ac:dyDescent="0.35">
      <c r="A91" s="205"/>
      <c r="B91" s="225"/>
      <c r="C91" s="10" t="s">
        <v>44</v>
      </c>
      <c r="D91" s="15" t="s">
        <v>11</v>
      </c>
      <c r="E91" s="79">
        <v>45292</v>
      </c>
      <c r="F91" s="79">
        <v>45657</v>
      </c>
      <c r="G91" s="18">
        <v>38.200000000000003</v>
      </c>
      <c r="H91" s="102" t="s">
        <v>22</v>
      </c>
      <c r="I91" s="102" t="s">
        <v>22</v>
      </c>
      <c r="J91" s="102" t="s">
        <v>22</v>
      </c>
      <c r="K91" s="102" t="s">
        <v>22</v>
      </c>
      <c r="L91" s="103" t="s">
        <v>11</v>
      </c>
      <c r="M91" s="103" t="s">
        <v>11</v>
      </c>
    </row>
    <row r="92" spans="1:30" ht="96.75" customHeight="1" x14ac:dyDescent="0.35">
      <c r="A92" s="205"/>
      <c r="B92" s="225"/>
      <c r="C92" s="10" t="s">
        <v>45</v>
      </c>
      <c r="D92" s="15" t="s">
        <v>11</v>
      </c>
      <c r="E92" s="79">
        <v>45292</v>
      </c>
      <c r="F92" s="79">
        <v>45657</v>
      </c>
      <c r="G92" s="18">
        <v>28.3</v>
      </c>
      <c r="H92" s="102" t="s">
        <v>22</v>
      </c>
      <c r="I92" s="102" t="s">
        <v>22</v>
      </c>
      <c r="J92" s="102" t="s">
        <v>22</v>
      </c>
      <c r="K92" s="102" t="s">
        <v>22</v>
      </c>
      <c r="L92" s="103" t="s">
        <v>11</v>
      </c>
      <c r="M92" s="103" t="s">
        <v>11</v>
      </c>
    </row>
    <row r="93" spans="1:30" ht="94.5" customHeight="1" x14ac:dyDescent="0.35">
      <c r="A93" s="207"/>
      <c r="B93" s="225"/>
      <c r="C93" s="195" t="s">
        <v>259</v>
      </c>
      <c r="D93" s="15" t="s">
        <v>11</v>
      </c>
      <c r="E93" s="79">
        <v>45292</v>
      </c>
      <c r="F93" s="79">
        <v>45657</v>
      </c>
      <c r="G93" s="18">
        <v>29.3</v>
      </c>
      <c r="H93" s="102" t="s">
        <v>22</v>
      </c>
      <c r="I93" s="102" t="s">
        <v>22</v>
      </c>
      <c r="J93" s="102" t="s">
        <v>22</v>
      </c>
      <c r="K93" s="102" t="s">
        <v>22</v>
      </c>
      <c r="L93" s="103" t="s">
        <v>11</v>
      </c>
      <c r="M93" s="103" t="s">
        <v>11</v>
      </c>
    </row>
    <row r="94" spans="1:30" ht="143.25" customHeight="1" x14ac:dyDescent="0.35">
      <c r="A94" s="176"/>
      <c r="B94" s="20" t="s">
        <v>222</v>
      </c>
      <c r="C94" s="174" t="s">
        <v>11</v>
      </c>
      <c r="D94" s="174" t="s">
        <v>11</v>
      </c>
      <c r="E94" s="190" t="s">
        <v>11</v>
      </c>
      <c r="F94" s="191">
        <v>45657</v>
      </c>
      <c r="G94" s="175"/>
      <c r="H94" s="55" t="s">
        <v>22</v>
      </c>
      <c r="I94" s="55" t="s">
        <v>22</v>
      </c>
      <c r="J94" s="55" t="s">
        <v>22</v>
      </c>
      <c r="K94" s="55" t="s">
        <v>22</v>
      </c>
      <c r="L94" s="175" t="s">
        <v>11</v>
      </c>
      <c r="M94" s="173" t="s">
        <v>11</v>
      </c>
    </row>
    <row r="95" spans="1:30" ht="174" customHeight="1" x14ac:dyDescent="0.35">
      <c r="A95" s="106"/>
      <c r="B95" s="10" t="s">
        <v>146</v>
      </c>
      <c r="C95" s="104" t="s">
        <v>122</v>
      </c>
      <c r="D95" s="15" t="s">
        <v>11</v>
      </c>
      <c r="E95" s="79">
        <v>45292</v>
      </c>
      <c r="F95" s="79">
        <v>45657</v>
      </c>
      <c r="G95" s="193">
        <v>6195.1</v>
      </c>
      <c r="H95" s="102" t="s">
        <v>22</v>
      </c>
      <c r="I95" s="102" t="s">
        <v>22</v>
      </c>
      <c r="J95" s="102" t="s">
        <v>22</v>
      </c>
      <c r="K95" s="102" t="s">
        <v>22</v>
      </c>
      <c r="L95" s="102" t="s">
        <v>11</v>
      </c>
      <c r="M95" s="102" t="s">
        <v>11</v>
      </c>
    </row>
    <row r="96" spans="1:30" ht="200.1" customHeight="1" x14ac:dyDescent="0.35">
      <c r="A96" s="39"/>
      <c r="B96" s="20" t="s">
        <v>176</v>
      </c>
      <c r="C96" s="14" t="s">
        <v>65</v>
      </c>
      <c r="D96" s="15" t="s">
        <v>11</v>
      </c>
      <c r="E96" s="15" t="s">
        <v>11</v>
      </c>
      <c r="F96" s="79">
        <v>45657</v>
      </c>
      <c r="G96" s="40" t="s">
        <v>11</v>
      </c>
      <c r="H96" s="55" t="s">
        <v>22</v>
      </c>
      <c r="I96" s="55" t="s">
        <v>22</v>
      </c>
      <c r="J96" s="55" t="s">
        <v>22</v>
      </c>
      <c r="K96" s="55" t="s">
        <v>22</v>
      </c>
      <c r="L96" s="47" t="s">
        <v>11</v>
      </c>
      <c r="M96" s="47" t="s">
        <v>11</v>
      </c>
    </row>
    <row r="97" spans="1:13" ht="172.5" customHeight="1" x14ac:dyDescent="0.35">
      <c r="A97" s="21" t="s">
        <v>115</v>
      </c>
      <c r="B97" s="68" t="s">
        <v>159</v>
      </c>
      <c r="C97" s="126" t="s">
        <v>65</v>
      </c>
      <c r="D97" s="10" t="s">
        <v>175</v>
      </c>
      <c r="E97" s="143">
        <v>45342</v>
      </c>
      <c r="F97" s="122">
        <v>45657</v>
      </c>
      <c r="G97" s="66">
        <f>G98+G100+G102</f>
        <v>9599.9</v>
      </c>
      <c r="H97" s="123" t="s">
        <v>22</v>
      </c>
      <c r="I97" s="123" t="s">
        <v>22</v>
      </c>
      <c r="J97" s="123" t="s">
        <v>22</v>
      </c>
      <c r="K97" s="123" t="s">
        <v>22</v>
      </c>
      <c r="L97" s="83" t="s">
        <v>160</v>
      </c>
      <c r="M97" s="124">
        <v>0</v>
      </c>
    </row>
    <row r="98" spans="1:13" ht="153.75" customHeight="1" x14ac:dyDescent="0.35">
      <c r="A98" s="21"/>
      <c r="B98" s="10" t="s">
        <v>161</v>
      </c>
      <c r="C98" s="126" t="s">
        <v>65</v>
      </c>
      <c r="D98" s="121" t="s">
        <v>11</v>
      </c>
      <c r="E98" s="121">
        <v>45342</v>
      </c>
      <c r="F98" s="122">
        <v>45657</v>
      </c>
      <c r="G98" s="18">
        <v>4339.3999999999996</v>
      </c>
      <c r="H98" s="123" t="s">
        <v>22</v>
      </c>
      <c r="I98" s="123" t="s">
        <v>22</v>
      </c>
      <c r="J98" s="123" t="s">
        <v>22</v>
      </c>
      <c r="K98" s="123" t="s">
        <v>22</v>
      </c>
      <c r="L98" s="119" t="s">
        <v>11</v>
      </c>
      <c r="M98" s="119" t="s">
        <v>11</v>
      </c>
    </row>
    <row r="99" spans="1:13" ht="153.75" customHeight="1" x14ac:dyDescent="0.35">
      <c r="A99" s="21"/>
      <c r="B99" s="20" t="s">
        <v>177</v>
      </c>
      <c r="C99" s="126" t="s">
        <v>65</v>
      </c>
      <c r="D99" s="121" t="s">
        <v>11</v>
      </c>
      <c r="E99" s="121" t="s">
        <v>11</v>
      </c>
      <c r="F99" s="122">
        <v>45657</v>
      </c>
      <c r="G99" s="123" t="s">
        <v>11</v>
      </c>
      <c r="H99" s="55" t="s">
        <v>22</v>
      </c>
      <c r="I99" s="55" t="s">
        <v>22</v>
      </c>
      <c r="J99" s="55" t="s">
        <v>22</v>
      </c>
      <c r="K99" s="55" t="s">
        <v>22</v>
      </c>
      <c r="L99" s="119" t="s">
        <v>11</v>
      </c>
      <c r="M99" s="119" t="s">
        <v>11</v>
      </c>
    </row>
    <row r="100" spans="1:13" ht="153.75" customHeight="1" x14ac:dyDescent="0.35">
      <c r="A100" s="21"/>
      <c r="B100" s="10" t="s">
        <v>162</v>
      </c>
      <c r="C100" s="151" t="s">
        <v>65</v>
      </c>
      <c r="D100" s="145" t="s">
        <v>11</v>
      </c>
      <c r="E100" s="145">
        <v>45342</v>
      </c>
      <c r="F100" s="147">
        <v>45657</v>
      </c>
      <c r="G100" s="18">
        <v>1279.8</v>
      </c>
      <c r="H100" s="149" t="s">
        <v>22</v>
      </c>
      <c r="I100" s="149" t="s">
        <v>22</v>
      </c>
      <c r="J100" s="149" t="s">
        <v>22</v>
      </c>
      <c r="K100" s="149" t="s">
        <v>22</v>
      </c>
      <c r="L100" s="144" t="s">
        <v>11</v>
      </c>
      <c r="M100" s="144" t="s">
        <v>11</v>
      </c>
    </row>
    <row r="101" spans="1:13" ht="153.75" customHeight="1" x14ac:dyDescent="0.35">
      <c r="A101" s="21"/>
      <c r="B101" s="20" t="s">
        <v>169</v>
      </c>
      <c r="C101" s="151" t="s">
        <v>65</v>
      </c>
      <c r="D101" s="145" t="s">
        <v>11</v>
      </c>
      <c r="E101" s="145" t="s">
        <v>11</v>
      </c>
      <c r="F101" s="147">
        <v>45657</v>
      </c>
      <c r="G101" s="149" t="s">
        <v>11</v>
      </c>
      <c r="H101" s="55" t="s">
        <v>22</v>
      </c>
      <c r="I101" s="55" t="s">
        <v>22</v>
      </c>
      <c r="J101" s="55" t="s">
        <v>22</v>
      </c>
      <c r="K101" s="55" t="s">
        <v>22</v>
      </c>
      <c r="L101" s="144" t="s">
        <v>11</v>
      </c>
      <c r="M101" s="144" t="s">
        <v>11</v>
      </c>
    </row>
    <row r="102" spans="1:13" ht="153.75" customHeight="1" x14ac:dyDescent="0.35">
      <c r="A102" s="21"/>
      <c r="B102" s="129" t="s">
        <v>191</v>
      </c>
      <c r="C102" s="126" t="s">
        <v>65</v>
      </c>
      <c r="D102" s="121" t="s">
        <v>11</v>
      </c>
      <c r="E102" s="143">
        <v>45342</v>
      </c>
      <c r="F102" s="122">
        <v>45657</v>
      </c>
      <c r="G102" s="18">
        <v>3980.7</v>
      </c>
      <c r="H102" s="123" t="s">
        <v>22</v>
      </c>
      <c r="I102" s="123" t="s">
        <v>22</v>
      </c>
      <c r="J102" s="123" t="s">
        <v>22</v>
      </c>
      <c r="K102" s="123" t="s">
        <v>22</v>
      </c>
      <c r="L102" s="119" t="s">
        <v>11</v>
      </c>
      <c r="M102" s="119" t="s">
        <v>11</v>
      </c>
    </row>
    <row r="103" spans="1:13" ht="153.75" customHeight="1" x14ac:dyDescent="0.35">
      <c r="A103" s="21"/>
      <c r="B103" s="20" t="s">
        <v>178</v>
      </c>
      <c r="C103" s="126" t="s">
        <v>65</v>
      </c>
      <c r="D103" s="121" t="s">
        <v>11</v>
      </c>
      <c r="E103" s="121" t="s">
        <v>11</v>
      </c>
      <c r="F103" s="122">
        <v>45657</v>
      </c>
      <c r="G103" s="123" t="s">
        <v>11</v>
      </c>
      <c r="H103" s="55" t="s">
        <v>22</v>
      </c>
      <c r="I103" s="55" t="s">
        <v>22</v>
      </c>
      <c r="J103" s="55" t="s">
        <v>22</v>
      </c>
      <c r="K103" s="55" t="s">
        <v>22</v>
      </c>
      <c r="L103" s="119" t="s">
        <v>11</v>
      </c>
      <c r="M103" s="119" t="s">
        <v>11</v>
      </c>
    </row>
    <row r="104" spans="1:13" ht="104.25" customHeight="1" x14ac:dyDescent="0.35">
      <c r="A104" s="215" t="s">
        <v>59</v>
      </c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7"/>
    </row>
    <row r="105" spans="1:13" ht="81" customHeight="1" x14ac:dyDescent="0.35">
      <c r="A105" s="212" t="s">
        <v>61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4"/>
    </row>
    <row r="106" spans="1:13" ht="81" customHeight="1" x14ac:dyDescent="0.35">
      <c r="A106" s="230" t="s">
        <v>58</v>
      </c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2"/>
    </row>
    <row r="107" spans="1:13" ht="186" customHeight="1" x14ac:dyDescent="0.35">
      <c r="A107" s="39" t="s">
        <v>116</v>
      </c>
      <c r="B107" s="68" t="s">
        <v>17</v>
      </c>
      <c r="C107" s="14" t="s">
        <v>65</v>
      </c>
      <c r="D107" s="10" t="s">
        <v>53</v>
      </c>
      <c r="E107" s="79">
        <v>45292</v>
      </c>
      <c r="F107" s="79">
        <v>45657</v>
      </c>
      <c r="G107" s="65">
        <v>44881.8</v>
      </c>
      <c r="H107" s="74" t="s">
        <v>22</v>
      </c>
      <c r="I107" s="74" t="s">
        <v>22</v>
      </c>
      <c r="J107" s="74" t="s">
        <v>22</v>
      </c>
      <c r="K107" s="74" t="s">
        <v>22</v>
      </c>
      <c r="L107" s="57" t="s">
        <v>31</v>
      </c>
      <c r="M107" s="45">
        <v>100</v>
      </c>
    </row>
    <row r="108" spans="1:13" ht="200.1" customHeight="1" x14ac:dyDescent="0.35">
      <c r="A108" s="39"/>
      <c r="B108" s="20" t="s">
        <v>179</v>
      </c>
      <c r="C108" s="14" t="s">
        <v>65</v>
      </c>
      <c r="D108" s="15" t="s">
        <v>11</v>
      </c>
      <c r="E108" s="15" t="s">
        <v>11</v>
      </c>
      <c r="F108" s="79">
        <v>45657</v>
      </c>
      <c r="G108" s="40" t="s">
        <v>11</v>
      </c>
      <c r="H108" s="55" t="s">
        <v>22</v>
      </c>
      <c r="I108" s="55" t="s">
        <v>22</v>
      </c>
      <c r="J108" s="55" t="s">
        <v>22</v>
      </c>
      <c r="K108" s="55" t="s">
        <v>22</v>
      </c>
      <c r="L108" s="47" t="s">
        <v>11</v>
      </c>
      <c r="M108" s="47" t="s">
        <v>11</v>
      </c>
    </row>
    <row r="109" spans="1:13" ht="237" customHeight="1" x14ac:dyDescent="0.35">
      <c r="A109" s="39" t="s">
        <v>117</v>
      </c>
      <c r="B109" s="71" t="s">
        <v>105</v>
      </c>
      <c r="C109" s="14" t="s">
        <v>68</v>
      </c>
      <c r="D109" s="10" t="s">
        <v>53</v>
      </c>
      <c r="E109" s="79">
        <v>45292</v>
      </c>
      <c r="F109" s="79">
        <v>45657</v>
      </c>
      <c r="G109" s="67">
        <v>18698.900000000001</v>
      </c>
      <c r="H109" s="74" t="s">
        <v>22</v>
      </c>
      <c r="I109" s="74" t="s">
        <v>22</v>
      </c>
      <c r="J109" s="74" t="s">
        <v>22</v>
      </c>
      <c r="K109" s="74" t="s">
        <v>22</v>
      </c>
      <c r="L109" s="57" t="s">
        <v>37</v>
      </c>
      <c r="M109" s="59">
        <v>100</v>
      </c>
    </row>
    <row r="110" spans="1:13" ht="265.5" customHeight="1" x14ac:dyDescent="0.35">
      <c r="A110" s="39"/>
      <c r="B110" s="20" t="s">
        <v>180</v>
      </c>
      <c r="C110" s="14" t="s">
        <v>68</v>
      </c>
      <c r="D110" s="62" t="s">
        <v>11</v>
      </c>
      <c r="E110" s="15" t="s">
        <v>11</v>
      </c>
      <c r="F110" s="79">
        <v>45657</v>
      </c>
      <c r="G110" s="40" t="s">
        <v>11</v>
      </c>
      <c r="H110" s="55" t="s">
        <v>22</v>
      </c>
      <c r="I110" s="55" t="s">
        <v>22</v>
      </c>
      <c r="J110" s="55" t="s">
        <v>22</v>
      </c>
      <c r="K110" s="55" t="s">
        <v>22</v>
      </c>
      <c r="L110" s="47" t="s">
        <v>11</v>
      </c>
      <c r="M110" s="47" t="s">
        <v>11</v>
      </c>
    </row>
    <row r="111" spans="1:13" ht="85.5" customHeight="1" x14ac:dyDescent="0.35">
      <c r="A111" s="215" t="s">
        <v>59</v>
      </c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7"/>
    </row>
    <row r="112" spans="1:13" ht="102" customHeight="1" x14ac:dyDescent="0.35">
      <c r="A112" s="212" t="s">
        <v>62</v>
      </c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4"/>
    </row>
    <row r="113" spans="1:15" ht="102" customHeight="1" x14ac:dyDescent="0.35">
      <c r="A113" s="230" t="s">
        <v>58</v>
      </c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2"/>
    </row>
    <row r="114" spans="1:15" ht="321.75" customHeight="1" x14ac:dyDescent="0.35">
      <c r="A114" s="39" t="s">
        <v>118</v>
      </c>
      <c r="B114" s="68" t="s">
        <v>247</v>
      </c>
      <c r="C114" s="22" t="s">
        <v>70</v>
      </c>
      <c r="D114" s="10" t="s">
        <v>71</v>
      </c>
      <c r="E114" s="79">
        <v>45292</v>
      </c>
      <c r="F114" s="79">
        <v>45657</v>
      </c>
      <c r="G114" s="65">
        <v>26327</v>
      </c>
      <c r="H114" s="74" t="s">
        <v>22</v>
      </c>
      <c r="I114" s="74" t="s">
        <v>22</v>
      </c>
      <c r="J114" s="74" t="s">
        <v>22</v>
      </c>
      <c r="K114" s="74" t="s">
        <v>22</v>
      </c>
      <c r="L114" s="51" t="s">
        <v>255</v>
      </c>
      <c r="M114" s="50">
        <v>98</v>
      </c>
    </row>
    <row r="115" spans="1:15" ht="254.25" customHeight="1" x14ac:dyDescent="0.35">
      <c r="A115" s="39"/>
      <c r="B115" s="20" t="s">
        <v>181</v>
      </c>
      <c r="C115" s="22" t="s">
        <v>70</v>
      </c>
      <c r="D115" s="15" t="s">
        <v>11</v>
      </c>
      <c r="E115" s="15" t="s">
        <v>11</v>
      </c>
      <c r="F115" s="79">
        <v>45657</v>
      </c>
      <c r="G115" s="40" t="s">
        <v>11</v>
      </c>
      <c r="H115" s="55" t="s">
        <v>22</v>
      </c>
      <c r="I115" s="55" t="s">
        <v>22</v>
      </c>
      <c r="J115" s="55" t="s">
        <v>22</v>
      </c>
      <c r="K115" s="55" t="s">
        <v>22</v>
      </c>
      <c r="L115" s="47" t="s">
        <v>11</v>
      </c>
      <c r="M115" s="47" t="s">
        <v>11</v>
      </c>
    </row>
    <row r="116" spans="1:15" ht="336" customHeight="1" x14ac:dyDescent="0.35">
      <c r="A116" s="39" t="s">
        <v>168</v>
      </c>
      <c r="B116" s="68" t="s">
        <v>248</v>
      </c>
      <c r="C116" s="22" t="s">
        <v>70</v>
      </c>
      <c r="D116" s="10" t="s">
        <v>256</v>
      </c>
      <c r="E116" s="79">
        <v>45292</v>
      </c>
      <c r="F116" s="79">
        <v>45657</v>
      </c>
      <c r="G116" s="65">
        <v>142.4</v>
      </c>
      <c r="H116" s="74" t="s">
        <v>22</v>
      </c>
      <c r="I116" s="74" t="s">
        <v>22</v>
      </c>
      <c r="J116" s="74" t="s">
        <v>22</v>
      </c>
      <c r="K116" s="74" t="s">
        <v>22</v>
      </c>
      <c r="L116" s="51" t="s">
        <v>255</v>
      </c>
      <c r="M116" s="50">
        <v>98</v>
      </c>
    </row>
    <row r="117" spans="1:15" ht="252" customHeight="1" x14ac:dyDescent="0.35">
      <c r="A117" s="39"/>
      <c r="B117" s="20" t="s">
        <v>182</v>
      </c>
      <c r="C117" s="22" t="s">
        <v>70</v>
      </c>
      <c r="D117" s="63" t="s">
        <v>11</v>
      </c>
      <c r="E117" s="15" t="s">
        <v>11</v>
      </c>
      <c r="F117" s="79">
        <v>45657</v>
      </c>
      <c r="G117" s="40" t="s">
        <v>11</v>
      </c>
      <c r="H117" s="55" t="s">
        <v>22</v>
      </c>
      <c r="I117" s="55" t="s">
        <v>22</v>
      </c>
      <c r="J117" s="55" t="s">
        <v>22</v>
      </c>
      <c r="K117" s="55" t="s">
        <v>22</v>
      </c>
      <c r="L117" s="47" t="s">
        <v>11</v>
      </c>
      <c r="M117" s="47" t="s">
        <v>11</v>
      </c>
    </row>
    <row r="118" spans="1:15" ht="85.5" customHeight="1" x14ac:dyDescent="0.35">
      <c r="A118" s="215" t="s">
        <v>59</v>
      </c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7"/>
    </row>
    <row r="119" spans="1:15" ht="99" customHeight="1" x14ac:dyDescent="0.35">
      <c r="A119" s="212" t="s">
        <v>63</v>
      </c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4"/>
    </row>
    <row r="120" spans="1:15" ht="99" customHeight="1" x14ac:dyDescent="0.35">
      <c r="A120" s="215" t="s">
        <v>58</v>
      </c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7"/>
    </row>
    <row r="121" spans="1:15" ht="211.5" customHeight="1" x14ac:dyDescent="0.35">
      <c r="A121" s="242" t="s">
        <v>183</v>
      </c>
      <c r="B121" s="228" t="s">
        <v>38</v>
      </c>
      <c r="C121" s="202" t="s">
        <v>69</v>
      </c>
      <c r="D121" s="208" t="s">
        <v>54</v>
      </c>
      <c r="E121" s="210">
        <v>45383</v>
      </c>
      <c r="F121" s="210">
        <v>45566</v>
      </c>
      <c r="G121" s="236">
        <f>G124+G126+G128</f>
        <v>5784.2000000000007</v>
      </c>
      <c r="H121" s="208"/>
      <c r="I121" s="208" t="s">
        <v>22</v>
      </c>
      <c r="J121" s="208" t="s">
        <v>22</v>
      </c>
      <c r="K121" s="208"/>
      <c r="L121" s="229" t="s">
        <v>32</v>
      </c>
      <c r="M121" s="229">
        <v>100</v>
      </c>
    </row>
    <row r="122" spans="1:15" ht="35.25" customHeight="1" x14ac:dyDescent="0.35">
      <c r="A122" s="242"/>
      <c r="B122" s="228"/>
      <c r="C122" s="203"/>
      <c r="D122" s="221"/>
      <c r="E122" s="210"/>
      <c r="F122" s="210"/>
      <c r="G122" s="237"/>
      <c r="H122" s="221"/>
      <c r="I122" s="221"/>
      <c r="J122" s="221"/>
      <c r="K122" s="221"/>
      <c r="L122" s="229"/>
      <c r="M122" s="229"/>
    </row>
    <row r="123" spans="1:15" ht="35.25" customHeight="1" x14ac:dyDescent="0.35">
      <c r="A123" s="242"/>
      <c r="B123" s="228"/>
      <c r="C123" s="206"/>
      <c r="D123" s="221"/>
      <c r="E123" s="210"/>
      <c r="F123" s="210"/>
      <c r="G123" s="238"/>
      <c r="H123" s="209"/>
      <c r="I123" s="209"/>
      <c r="J123" s="209"/>
      <c r="K123" s="209"/>
      <c r="L123" s="229"/>
      <c r="M123" s="229"/>
      <c r="O123" s="5"/>
    </row>
    <row r="124" spans="1:15" ht="141" x14ac:dyDescent="0.35">
      <c r="A124" s="170"/>
      <c r="B124" s="104" t="s">
        <v>147</v>
      </c>
      <c r="C124" s="10" t="s">
        <v>65</v>
      </c>
      <c r="D124" s="102" t="s">
        <v>11</v>
      </c>
      <c r="E124" s="163">
        <v>45383</v>
      </c>
      <c r="F124" s="163">
        <v>45566</v>
      </c>
      <c r="G124" s="155">
        <v>2224.8000000000002</v>
      </c>
      <c r="H124" s="102"/>
      <c r="I124" s="102" t="s">
        <v>22</v>
      </c>
      <c r="J124" s="102" t="s">
        <v>22</v>
      </c>
      <c r="K124" s="102"/>
      <c r="L124" s="162" t="s">
        <v>11</v>
      </c>
      <c r="M124" s="162" t="s">
        <v>11</v>
      </c>
      <c r="O124" s="5"/>
    </row>
    <row r="125" spans="1:15" ht="141" x14ac:dyDescent="0.35">
      <c r="A125" s="116"/>
      <c r="B125" s="19" t="s">
        <v>170</v>
      </c>
      <c r="C125" s="10" t="s">
        <v>65</v>
      </c>
      <c r="D125" s="102" t="s">
        <v>11</v>
      </c>
      <c r="E125" s="79" t="s">
        <v>11</v>
      </c>
      <c r="F125" s="79">
        <v>45566</v>
      </c>
      <c r="G125" s="102" t="s">
        <v>11</v>
      </c>
      <c r="H125" s="102"/>
      <c r="I125" s="55" t="s">
        <v>22</v>
      </c>
      <c r="J125" s="55" t="s">
        <v>22</v>
      </c>
      <c r="K125" s="102"/>
      <c r="L125" s="162" t="s">
        <v>11</v>
      </c>
      <c r="M125" s="162" t="s">
        <v>11</v>
      </c>
      <c r="O125" s="5"/>
    </row>
    <row r="126" spans="1:15" ht="141" x14ac:dyDescent="0.35">
      <c r="A126" s="116"/>
      <c r="B126" s="104" t="s">
        <v>148</v>
      </c>
      <c r="C126" s="10" t="s">
        <v>65</v>
      </c>
      <c r="D126" s="102" t="s">
        <v>11</v>
      </c>
      <c r="E126" s="79">
        <v>45383</v>
      </c>
      <c r="F126" s="79">
        <v>45566</v>
      </c>
      <c r="G126" s="155">
        <v>1318.1</v>
      </c>
      <c r="H126" s="102"/>
      <c r="I126" s="102" t="s">
        <v>22</v>
      </c>
      <c r="J126" s="102" t="s">
        <v>22</v>
      </c>
      <c r="K126" s="102"/>
      <c r="L126" s="103" t="s">
        <v>11</v>
      </c>
      <c r="M126" s="103" t="s">
        <v>11</v>
      </c>
      <c r="O126" s="5"/>
    </row>
    <row r="127" spans="1:15" ht="141" x14ac:dyDescent="0.35">
      <c r="A127" s="116"/>
      <c r="B127" s="19" t="s">
        <v>171</v>
      </c>
      <c r="C127" s="10" t="s">
        <v>65</v>
      </c>
      <c r="D127" s="102" t="s">
        <v>11</v>
      </c>
      <c r="E127" s="79" t="s">
        <v>11</v>
      </c>
      <c r="F127" s="79">
        <v>45566</v>
      </c>
      <c r="G127" s="102" t="s">
        <v>11</v>
      </c>
      <c r="H127" s="102"/>
      <c r="I127" s="55" t="s">
        <v>22</v>
      </c>
      <c r="J127" s="55" t="s">
        <v>22</v>
      </c>
      <c r="K127" s="102"/>
      <c r="L127" s="103" t="s">
        <v>11</v>
      </c>
      <c r="M127" s="103" t="s">
        <v>11</v>
      </c>
      <c r="O127" s="5"/>
    </row>
    <row r="128" spans="1:15" ht="96" customHeight="1" x14ac:dyDescent="0.35">
      <c r="A128" s="116"/>
      <c r="B128" s="104" t="s">
        <v>149</v>
      </c>
      <c r="C128" s="10" t="s">
        <v>145</v>
      </c>
      <c r="D128" s="102" t="s">
        <v>11</v>
      </c>
      <c r="E128" s="79">
        <v>45383</v>
      </c>
      <c r="F128" s="79">
        <v>45566</v>
      </c>
      <c r="G128" s="155">
        <v>2241.3000000000002</v>
      </c>
      <c r="H128" s="102"/>
      <c r="I128" s="102" t="s">
        <v>22</v>
      </c>
      <c r="J128" s="102" t="s">
        <v>22</v>
      </c>
      <c r="K128" s="102"/>
      <c r="L128" s="103" t="s">
        <v>11</v>
      </c>
      <c r="M128" s="103" t="s">
        <v>11</v>
      </c>
      <c r="O128" s="5"/>
    </row>
    <row r="129" spans="1:13" ht="103.5" customHeight="1" x14ac:dyDescent="0.35">
      <c r="A129" s="21"/>
      <c r="B129" s="19" t="s">
        <v>184</v>
      </c>
      <c r="C129" s="10" t="s">
        <v>145</v>
      </c>
      <c r="D129" s="76" t="s">
        <v>11</v>
      </c>
      <c r="E129" s="15" t="s">
        <v>11</v>
      </c>
      <c r="F129" s="79">
        <v>45566</v>
      </c>
      <c r="G129" s="75" t="s">
        <v>11</v>
      </c>
      <c r="H129" s="75"/>
      <c r="I129" s="55" t="s">
        <v>22</v>
      </c>
      <c r="J129" s="55" t="s">
        <v>22</v>
      </c>
      <c r="K129" s="75"/>
      <c r="L129" s="76" t="s">
        <v>11</v>
      </c>
      <c r="M129" s="76" t="s">
        <v>11</v>
      </c>
    </row>
    <row r="130" spans="1:13" ht="92.25" customHeight="1" x14ac:dyDescent="0.35">
      <c r="A130" s="215" t="s">
        <v>59</v>
      </c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7"/>
    </row>
    <row r="131" spans="1:13" ht="92.25" customHeight="1" x14ac:dyDescent="0.35">
      <c r="A131" s="212" t="s">
        <v>217</v>
      </c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4"/>
    </row>
    <row r="132" spans="1:13" ht="92.25" customHeight="1" x14ac:dyDescent="0.35">
      <c r="A132" s="215" t="s">
        <v>58</v>
      </c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7"/>
    </row>
    <row r="133" spans="1:13" ht="92.25" customHeight="1" x14ac:dyDescent="0.35">
      <c r="A133" s="170" t="s">
        <v>119</v>
      </c>
      <c r="B133" s="132" t="s">
        <v>216</v>
      </c>
      <c r="C133" s="10" t="s">
        <v>44</v>
      </c>
      <c r="D133" s="170" t="s">
        <v>213</v>
      </c>
      <c r="E133" s="172" t="s">
        <v>220</v>
      </c>
      <c r="F133" s="172" t="s">
        <v>221</v>
      </c>
      <c r="G133" s="161" t="s">
        <v>210</v>
      </c>
      <c r="H133" s="131"/>
      <c r="I133" s="168" t="s">
        <v>22</v>
      </c>
      <c r="J133" s="168" t="s">
        <v>22</v>
      </c>
      <c r="K133" s="131"/>
      <c r="L133" s="136" t="s">
        <v>214</v>
      </c>
      <c r="M133" s="136" t="s">
        <v>215</v>
      </c>
    </row>
    <row r="134" spans="1:13" ht="92.25" customHeight="1" x14ac:dyDescent="0.35">
      <c r="A134" s="131"/>
      <c r="B134" s="19" t="s">
        <v>196</v>
      </c>
      <c r="C134" s="10" t="s">
        <v>44</v>
      </c>
      <c r="D134" s="167" t="s">
        <v>11</v>
      </c>
      <c r="E134" s="167" t="s">
        <v>11</v>
      </c>
      <c r="F134" s="131"/>
      <c r="G134" s="167" t="s">
        <v>11</v>
      </c>
      <c r="H134" s="131"/>
      <c r="I134" s="55" t="s">
        <v>22</v>
      </c>
      <c r="J134" s="55" t="s">
        <v>22</v>
      </c>
      <c r="K134" s="131"/>
      <c r="L134" s="167" t="s">
        <v>11</v>
      </c>
      <c r="M134" s="167" t="s">
        <v>11</v>
      </c>
    </row>
    <row r="135" spans="1:13" ht="195.75" customHeight="1" x14ac:dyDescent="0.35">
      <c r="A135" s="182" t="s">
        <v>120</v>
      </c>
      <c r="B135" s="132" t="s">
        <v>225</v>
      </c>
      <c r="C135" s="10" t="s">
        <v>69</v>
      </c>
      <c r="D135" s="182" t="s">
        <v>213</v>
      </c>
      <c r="E135" s="186">
        <v>45477</v>
      </c>
      <c r="F135" s="187" t="s">
        <v>156</v>
      </c>
      <c r="G135" s="183">
        <f>G136+G138+G140+G142</f>
        <v>45802.200000000004</v>
      </c>
      <c r="H135" s="131"/>
      <c r="I135" s="179" t="s">
        <v>22</v>
      </c>
      <c r="J135" s="179" t="s">
        <v>22</v>
      </c>
      <c r="K135" s="131"/>
      <c r="L135" s="136" t="s">
        <v>214</v>
      </c>
      <c r="M135" s="136" t="s">
        <v>215</v>
      </c>
    </row>
    <row r="136" spans="1:13" ht="164.25" customHeight="1" x14ac:dyDescent="0.35">
      <c r="A136" s="131"/>
      <c r="B136" s="181" t="s">
        <v>252</v>
      </c>
      <c r="C136" s="10" t="s">
        <v>65</v>
      </c>
      <c r="D136" s="177" t="s">
        <v>11</v>
      </c>
      <c r="E136" s="180">
        <v>45477</v>
      </c>
      <c r="F136" s="182" t="s">
        <v>156</v>
      </c>
      <c r="G136" s="184">
        <v>400</v>
      </c>
      <c r="H136" s="131"/>
      <c r="I136" s="179" t="s">
        <v>22</v>
      </c>
      <c r="J136" s="179" t="s">
        <v>22</v>
      </c>
      <c r="K136" s="131"/>
      <c r="L136" s="177" t="s">
        <v>11</v>
      </c>
      <c r="M136" s="177" t="s">
        <v>11</v>
      </c>
    </row>
    <row r="137" spans="1:13" ht="144" customHeight="1" x14ac:dyDescent="0.35">
      <c r="A137" s="131"/>
      <c r="B137" s="19" t="s">
        <v>211</v>
      </c>
      <c r="C137" s="10" t="s">
        <v>65</v>
      </c>
      <c r="D137" s="177" t="s">
        <v>11</v>
      </c>
      <c r="E137" s="177" t="s">
        <v>11</v>
      </c>
      <c r="F137" s="182" t="s">
        <v>156</v>
      </c>
      <c r="G137" s="177" t="s">
        <v>11</v>
      </c>
      <c r="H137" s="131"/>
      <c r="I137" s="55" t="s">
        <v>22</v>
      </c>
      <c r="J137" s="55" t="s">
        <v>22</v>
      </c>
      <c r="K137" s="131"/>
      <c r="L137" s="177" t="s">
        <v>11</v>
      </c>
      <c r="M137" s="177" t="s">
        <v>11</v>
      </c>
    </row>
    <row r="138" spans="1:13" ht="147" customHeight="1" x14ac:dyDescent="0.35">
      <c r="A138" s="131"/>
      <c r="B138" s="181" t="s">
        <v>246</v>
      </c>
      <c r="C138" s="10" t="s">
        <v>65</v>
      </c>
      <c r="D138" s="177" t="s">
        <v>11</v>
      </c>
      <c r="E138" s="180">
        <v>45477</v>
      </c>
      <c r="F138" s="182" t="s">
        <v>156</v>
      </c>
      <c r="G138" s="184">
        <v>395</v>
      </c>
      <c r="H138" s="131"/>
      <c r="I138" s="179" t="s">
        <v>22</v>
      </c>
      <c r="J138" s="179" t="s">
        <v>22</v>
      </c>
      <c r="K138" s="131"/>
      <c r="L138" s="177" t="s">
        <v>11</v>
      </c>
      <c r="M138" s="177" t="s">
        <v>11</v>
      </c>
    </row>
    <row r="139" spans="1:13" ht="158.25" customHeight="1" x14ac:dyDescent="0.35">
      <c r="A139" s="131"/>
      <c r="B139" s="19" t="s">
        <v>229</v>
      </c>
      <c r="C139" s="10" t="s">
        <v>65</v>
      </c>
      <c r="D139" s="177" t="s">
        <v>11</v>
      </c>
      <c r="E139" s="177" t="s">
        <v>11</v>
      </c>
      <c r="F139" s="182" t="s">
        <v>156</v>
      </c>
      <c r="G139" s="177" t="s">
        <v>11</v>
      </c>
      <c r="H139" s="131"/>
      <c r="I139" s="55" t="s">
        <v>22</v>
      </c>
      <c r="J139" s="55" t="s">
        <v>22</v>
      </c>
      <c r="K139" s="131"/>
      <c r="L139" s="177" t="s">
        <v>11</v>
      </c>
      <c r="M139" s="177" t="s">
        <v>11</v>
      </c>
    </row>
    <row r="140" spans="1:13" ht="147" customHeight="1" x14ac:dyDescent="0.35">
      <c r="A140" s="131"/>
      <c r="B140" s="181" t="s">
        <v>245</v>
      </c>
      <c r="C140" s="10" t="s">
        <v>226</v>
      </c>
      <c r="D140" s="177" t="s">
        <v>11</v>
      </c>
      <c r="E140" s="180">
        <v>45505</v>
      </c>
      <c r="F140" s="182" t="s">
        <v>227</v>
      </c>
      <c r="G140" s="155">
        <v>5003.8</v>
      </c>
      <c r="H140" s="131"/>
      <c r="I140" s="179" t="s">
        <v>22</v>
      </c>
      <c r="J140" s="179" t="s">
        <v>22</v>
      </c>
      <c r="K140" s="131"/>
      <c r="L140" s="177" t="s">
        <v>11</v>
      </c>
      <c r="M140" s="177" t="s">
        <v>11</v>
      </c>
    </row>
    <row r="141" spans="1:13" ht="161.25" customHeight="1" x14ac:dyDescent="0.35">
      <c r="A141" s="131"/>
      <c r="B141" s="19" t="s">
        <v>230</v>
      </c>
      <c r="C141" s="10" t="s">
        <v>226</v>
      </c>
      <c r="D141" s="177" t="s">
        <v>11</v>
      </c>
      <c r="E141" s="177" t="s">
        <v>11</v>
      </c>
      <c r="F141" s="182" t="s">
        <v>227</v>
      </c>
      <c r="G141" s="177" t="s">
        <v>11</v>
      </c>
      <c r="H141" s="131"/>
      <c r="I141" s="55" t="s">
        <v>22</v>
      </c>
      <c r="J141" s="55" t="s">
        <v>22</v>
      </c>
      <c r="K141" s="131"/>
      <c r="L141" s="177" t="s">
        <v>11</v>
      </c>
      <c r="M141" s="177" t="s">
        <v>11</v>
      </c>
    </row>
    <row r="142" spans="1:13" ht="147" customHeight="1" x14ac:dyDescent="0.35">
      <c r="A142" s="131"/>
      <c r="B142" s="181" t="s">
        <v>244</v>
      </c>
      <c r="C142" s="10" t="s">
        <v>65</v>
      </c>
      <c r="D142" s="177" t="s">
        <v>11</v>
      </c>
      <c r="E142" s="180">
        <v>45505</v>
      </c>
      <c r="F142" s="182" t="s">
        <v>228</v>
      </c>
      <c r="G142" s="155">
        <v>40003.4</v>
      </c>
      <c r="H142" s="131"/>
      <c r="I142" s="179" t="s">
        <v>22</v>
      </c>
      <c r="J142" s="179" t="s">
        <v>22</v>
      </c>
      <c r="K142" s="131"/>
      <c r="L142" s="177" t="s">
        <v>11</v>
      </c>
      <c r="M142" s="177" t="s">
        <v>11</v>
      </c>
    </row>
    <row r="143" spans="1:13" ht="144" customHeight="1" x14ac:dyDescent="0.35">
      <c r="A143" s="131"/>
      <c r="B143" s="19" t="s">
        <v>231</v>
      </c>
      <c r="C143" s="10" t="s">
        <v>65</v>
      </c>
      <c r="D143" s="177" t="s">
        <v>11</v>
      </c>
      <c r="E143" s="177" t="s">
        <v>11</v>
      </c>
      <c r="F143" s="182" t="s">
        <v>228</v>
      </c>
      <c r="G143" s="177" t="s">
        <v>11</v>
      </c>
      <c r="H143" s="131"/>
      <c r="I143" s="55" t="s">
        <v>22</v>
      </c>
      <c r="J143" s="55" t="s">
        <v>22</v>
      </c>
      <c r="K143" s="131"/>
      <c r="L143" s="177" t="s">
        <v>11</v>
      </c>
      <c r="M143" s="177" t="s">
        <v>11</v>
      </c>
    </row>
    <row r="144" spans="1:13" ht="92.25" customHeight="1" x14ac:dyDescent="0.35">
      <c r="A144" s="215" t="s">
        <v>59</v>
      </c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7"/>
    </row>
    <row r="145" spans="1:13" ht="92.25" customHeight="1" x14ac:dyDescent="0.35">
      <c r="A145" s="212" t="s">
        <v>208</v>
      </c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4"/>
    </row>
    <row r="146" spans="1:13" ht="92.25" customHeight="1" x14ac:dyDescent="0.35">
      <c r="A146" s="215" t="s">
        <v>58</v>
      </c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7"/>
    </row>
    <row r="147" spans="1:13" ht="258" customHeight="1" x14ac:dyDescent="0.35">
      <c r="A147" s="150" t="s">
        <v>209</v>
      </c>
      <c r="B147" s="132" t="s">
        <v>200</v>
      </c>
      <c r="C147" s="151" t="s">
        <v>47</v>
      </c>
      <c r="D147" s="134" t="s">
        <v>201</v>
      </c>
      <c r="E147" s="150" t="s">
        <v>195</v>
      </c>
      <c r="F147" s="150" t="s">
        <v>199</v>
      </c>
      <c r="G147" s="160">
        <v>1160</v>
      </c>
      <c r="H147" s="131"/>
      <c r="I147" s="149" t="s">
        <v>22</v>
      </c>
      <c r="J147" s="149" t="s">
        <v>22</v>
      </c>
      <c r="K147" s="131"/>
      <c r="L147" s="83" t="s">
        <v>198</v>
      </c>
      <c r="M147" s="148">
        <v>1</v>
      </c>
    </row>
    <row r="148" spans="1:13" ht="136.5" customHeight="1" x14ac:dyDescent="0.35">
      <c r="A148" s="131"/>
      <c r="B148" s="19" t="s">
        <v>232</v>
      </c>
      <c r="C148" s="151" t="s">
        <v>47</v>
      </c>
      <c r="D148" s="150" t="s">
        <v>11</v>
      </c>
      <c r="E148" s="145" t="s">
        <v>11</v>
      </c>
      <c r="F148" s="150" t="s">
        <v>199</v>
      </c>
      <c r="G148" s="150" t="s">
        <v>11</v>
      </c>
      <c r="H148" s="131"/>
      <c r="I148" s="55" t="s">
        <v>22</v>
      </c>
      <c r="J148" s="55" t="s">
        <v>22</v>
      </c>
      <c r="K148" s="131"/>
      <c r="L148" s="150" t="s">
        <v>11</v>
      </c>
      <c r="M148" s="150" t="s">
        <v>11</v>
      </c>
    </row>
    <row r="149" spans="1:13" ht="92.25" customHeight="1" x14ac:dyDescent="0.35">
      <c r="A149" s="215" t="s">
        <v>59</v>
      </c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7"/>
    </row>
    <row r="150" spans="1:13" ht="88.5" customHeight="1" x14ac:dyDescent="0.35">
      <c r="A150" s="212" t="s">
        <v>96</v>
      </c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4"/>
    </row>
    <row r="151" spans="1:13" ht="78.75" customHeight="1" x14ac:dyDescent="0.35">
      <c r="A151" s="215" t="s">
        <v>58</v>
      </c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7"/>
    </row>
    <row r="152" spans="1:13" ht="78.75" customHeight="1" x14ac:dyDescent="0.35">
      <c r="A152" s="215" t="s">
        <v>59</v>
      </c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7"/>
    </row>
    <row r="153" spans="1:13" ht="213.75" customHeight="1" x14ac:dyDescent="0.35">
      <c r="A153" s="60" t="s">
        <v>241</v>
      </c>
      <c r="B153" s="71" t="s">
        <v>97</v>
      </c>
      <c r="C153" s="14" t="s">
        <v>68</v>
      </c>
      <c r="D153" s="82" t="s">
        <v>98</v>
      </c>
      <c r="E153" s="15">
        <v>45292</v>
      </c>
      <c r="F153" s="79">
        <v>45383</v>
      </c>
      <c r="G153" s="66">
        <f>G154+G156</f>
        <v>36842.1</v>
      </c>
      <c r="H153" s="123" t="s">
        <v>22</v>
      </c>
      <c r="I153" s="85" t="s">
        <v>22</v>
      </c>
      <c r="J153" s="85"/>
      <c r="K153" s="85"/>
      <c r="L153" s="83" t="s">
        <v>152</v>
      </c>
      <c r="M153" s="84">
        <v>1</v>
      </c>
    </row>
    <row r="154" spans="1:13" ht="213.75" customHeight="1" x14ac:dyDescent="0.35">
      <c r="A154" s="128"/>
      <c r="B154" s="137" t="s">
        <v>163</v>
      </c>
      <c r="C154" s="126" t="s">
        <v>68</v>
      </c>
      <c r="D154" s="119" t="s">
        <v>11</v>
      </c>
      <c r="E154" s="121">
        <v>45292</v>
      </c>
      <c r="F154" s="122">
        <v>45383</v>
      </c>
      <c r="G154" s="18">
        <v>15500</v>
      </c>
      <c r="H154" s="123" t="s">
        <v>22</v>
      </c>
      <c r="I154" s="123" t="s">
        <v>22</v>
      </c>
      <c r="J154" s="123"/>
      <c r="K154" s="123"/>
      <c r="L154" s="119" t="s">
        <v>11</v>
      </c>
      <c r="M154" s="119" t="s">
        <v>11</v>
      </c>
    </row>
    <row r="155" spans="1:13" ht="213.75" customHeight="1" x14ac:dyDescent="0.35">
      <c r="A155" s="128"/>
      <c r="B155" s="20" t="s">
        <v>233</v>
      </c>
      <c r="C155" s="126" t="s">
        <v>68</v>
      </c>
      <c r="D155" s="119" t="s">
        <v>11</v>
      </c>
      <c r="E155" s="121" t="s">
        <v>11</v>
      </c>
      <c r="F155" s="122">
        <v>45383</v>
      </c>
      <c r="G155" s="119" t="s">
        <v>11</v>
      </c>
      <c r="H155" s="55" t="s">
        <v>22</v>
      </c>
      <c r="I155" s="55" t="s">
        <v>22</v>
      </c>
      <c r="J155" s="123"/>
      <c r="K155" s="123"/>
      <c r="L155" s="119" t="s">
        <v>11</v>
      </c>
      <c r="M155" s="119" t="s">
        <v>11</v>
      </c>
    </row>
    <row r="156" spans="1:13" ht="213.75" customHeight="1" x14ac:dyDescent="0.35">
      <c r="A156" s="128"/>
      <c r="B156" s="137" t="s">
        <v>192</v>
      </c>
      <c r="C156" s="126" t="s">
        <v>68</v>
      </c>
      <c r="D156" s="119" t="s">
        <v>11</v>
      </c>
      <c r="E156" s="121">
        <v>45380</v>
      </c>
      <c r="F156" s="122">
        <v>45566</v>
      </c>
      <c r="G156" s="18">
        <v>21342.1</v>
      </c>
      <c r="H156" s="123" t="s">
        <v>22</v>
      </c>
      <c r="I156" s="123" t="s">
        <v>22</v>
      </c>
      <c r="J156" s="123" t="s">
        <v>22</v>
      </c>
      <c r="K156" s="123"/>
      <c r="L156" s="119" t="s">
        <v>11</v>
      </c>
      <c r="M156" s="119" t="s">
        <v>11</v>
      </c>
    </row>
    <row r="157" spans="1:13" ht="141" x14ac:dyDescent="0.35">
      <c r="A157" s="60"/>
      <c r="B157" s="20" t="s">
        <v>234</v>
      </c>
      <c r="C157" s="14" t="s">
        <v>68</v>
      </c>
      <c r="D157" s="80" t="s">
        <v>11</v>
      </c>
      <c r="E157" s="15" t="s">
        <v>11</v>
      </c>
      <c r="F157" s="122">
        <v>45566</v>
      </c>
      <c r="G157" s="85" t="s">
        <v>11</v>
      </c>
      <c r="H157" s="55" t="s">
        <v>22</v>
      </c>
      <c r="I157" s="55" t="s">
        <v>22</v>
      </c>
      <c r="J157" s="55" t="s">
        <v>22</v>
      </c>
      <c r="K157" s="85"/>
      <c r="L157" s="80" t="s">
        <v>11</v>
      </c>
      <c r="M157" s="80" t="s">
        <v>11</v>
      </c>
    </row>
    <row r="158" spans="1:13" ht="104.25" customHeight="1" x14ac:dyDescent="0.35">
      <c r="A158" s="28"/>
      <c r="B158" s="29" t="s">
        <v>24</v>
      </c>
      <c r="C158" s="30" t="s">
        <v>11</v>
      </c>
      <c r="D158" s="30" t="s">
        <v>11</v>
      </c>
      <c r="E158" s="30" t="s">
        <v>11</v>
      </c>
      <c r="F158" s="30" t="s">
        <v>11</v>
      </c>
      <c r="G158" s="31">
        <f>G109+G121+G116+G114+G107+G85+G29+G153+G97+G81+G83+G147+G133+G135-0.2</f>
        <v>522243.6</v>
      </c>
      <c r="H158" s="52" t="s">
        <v>11</v>
      </c>
      <c r="I158" s="52" t="s">
        <v>11</v>
      </c>
      <c r="J158" s="52" t="s">
        <v>11</v>
      </c>
      <c r="K158" s="52" t="s">
        <v>11</v>
      </c>
      <c r="L158" s="30"/>
      <c r="M158" s="30"/>
    </row>
    <row r="159" spans="1:13" ht="107.25" customHeight="1" x14ac:dyDescent="0.35">
      <c r="A159" s="239" t="s">
        <v>14</v>
      </c>
      <c r="B159" s="240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1"/>
    </row>
    <row r="160" spans="1:13" ht="87.75" customHeight="1" x14ac:dyDescent="0.35">
      <c r="A160" s="239" t="s">
        <v>60</v>
      </c>
      <c r="B160" s="240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1"/>
    </row>
    <row r="161" spans="1:13" ht="72.75" customHeight="1" x14ac:dyDescent="0.35">
      <c r="A161" s="233" t="s">
        <v>58</v>
      </c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5"/>
    </row>
    <row r="162" spans="1:13" ht="84.75" customHeight="1" x14ac:dyDescent="0.35">
      <c r="A162" s="260">
        <v>20</v>
      </c>
      <c r="B162" s="248" t="s">
        <v>15</v>
      </c>
      <c r="C162" s="202" t="s">
        <v>48</v>
      </c>
      <c r="D162" s="202" t="s">
        <v>55</v>
      </c>
      <c r="E162" s="218">
        <v>45292</v>
      </c>
      <c r="F162" s="218">
        <v>45657</v>
      </c>
      <c r="G162" s="222">
        <f>G168+G169+G170+G171+G172</f>
        <v>4065.7999999999997</v>
      </c>
      <c r="H162" s="208" t="s">
        <v>22</v>
      </c>
      <c r="I162" s="208" t="s">
        <v>22</v>
      </c>
      <c r="J162" s="208" t="s">
        <v>22</v>
      </c>
      <c r="K162" s="208" t="s">
        <v>22</v>
      </c>
      <c r="L162" s="229" t="s">
        <v>33</v>
      </c>
      <c r="M162" s="229">
        <v>0</v>
      </c>
    </row>
    <row r="163" spans="1:13" ht="35.25" customHeight="1" x14ac:dyDescent="0.35">
      <c r="A163" s="261"/>
      <c r="B163" s="249"/>
      <c r="C163" s="203"/>
      <c r="D163" s="203"/>
      <c r="E163" s="219"/>
      <c r="F163" s="219"/>
      <c r="G163" s="223"/>
      <c r="H163" s="221"/>
      <c r="I163" s="221"/>
      <c r="J163" s="221"/>
      <c r="K163" s="221"/>
      <c r="L163" s="229"/>
      <c r="M163" s="229"/>
    </row>
    <row r="164" spans="1:13" ht="35.25" customHeight="1" x14ac:dyDescent="0.35">
      <c r="A164" s="261"/>
      <c r="B164" s="249"/>
      <c r="C164" s="203"/>
      <c r="D164" s="203"/>
      <c r="E164" s="219"/>
      <c r="F164" s="219"/>
      <c r="G164" s="223"/>
      <c r="H164" s="221"/>
      <c r="I164" s="221"/>
      <c r="J164" s="221"/>
      <c r="K164" s="221"/>
      <c r="L164" s="229"/>
      <c r="M164" s="229"/>
    </row>
    <row r="165" spans="1:13" ht="21" customHeight="1" x14ac:dyDescent="0.35">
      <c r="A165" s="261"/>
      <c r="B165" s="249"/>
      <c r="C165" s="203"/>
      <c r="D165" s="203"/>
      <c r="E165" s="219"/>
      <c r="F165" s="219"/>
      <c r="G165" s="223"/>
      <c r="H165" s="221"/>
      <c r="I165" s="221"/>
      <c r="J165" s="221"/>
      <c r="K165" s="221"/>
      <c r="L165" s="229"/>
      <c r="M165" s="229"/>
    </row>
    <row r="166" spans="1:13" ht="35.25" customHeight="1" x14ac:dyDescent="0.35">
      <c r="A166" s="261"/>
      <c r="B166" s="249"/>
      <c r="C166" s="203"/>
      <c r="D166" s="203"/>
      <c r="E166" s="219"/>
      <c r="F166" s="219"/>
      <c r="G166" s="223"/>
      <c r="H166" s="221"/>
      <c r="I166" s="221"/>
      <c r="J166" s="221"/>
      <c r="K166" s="221"/>
      <c r="L166" s="229"/>
      <c r="M166" s="229"/>
    </row>
    <row r="167" spans="1:13" ht="35.25" customHeight="1" x14ac:dyDescent="0.35">
      <c r="A167" s="262"/>
      <c r="B167" s="249"/>
      <c r="C167" s="206"/>
      <c r="D167" s="206"/>
      <c r="E167" s="220"/>
      <c r="F167" s="220"/>
      <c r="G167" s="224"/>
      <c r="H167" s="209"/>
      <c r="I167" s="209"/>
      <c r="J167" s="209"/>
      <c r="K167" s="209"/>
      <c r="L167" s="229"/>
      <c r="M167" s="229"/>
    </row>
    <row r="168" spans="1:13" ht="93.75" customHeight="1" x14ac:dyDescent="0.35">
      <c r="A168" s="260"/>
      <c r="B168" s="202" t="s">
        <v>218</v>
      </c>
      <c r="C168" s="10" t="s">
        <v>44</v>
      </c>
      <c r="D168" s="102" t="s">
        <v>11</v>
      </c>
      <c r="E168" s="79">
        <v>45292</v>
      </c>
      <c r="F168" s="79">
        <v>45657</v>
      </c>
      <c r="G168" s="18">
        <v>226.1</v>
      </c>
      <c r="H168" s="102" t="s">
        <v>22</v>
      </c>
      <c r="I168" s="102" t="s">
        <v>22</v>
      </c>
      <c r="J168" s="102" t="s">
        <v>22</v>
      </c>
      <c r="K168" s="102" t="s">
        <v>22</v>
      </c>
      <c r="L168" s="102" t="s">
        <v>11</v>
      </c>
      <c r="M168" s="102" t="s">
        <v>11</v>
      </c>
    </row>
    <row r="169" spans="1:13" ht="96" customHeight="1" x14ac:dyDescent="0.35">
      <c r="A169" s="261"/>
      <c r="B169" s="264"/>
      <c r="C169" s="10" t="s">
        <v>95</v>
      </c>
      <c r="D169" s="102" t="s">
        <v>11</v>
      </c>
      <c r="E169" s="79">
        <v>45292</v>
      </c>
      <c r="F169" s="79">
        <v>45657</v>
      </c>
      <c r="G169" s="18">
        <v>1550.8</v>
      </c>
      <c r="H169" s="102" t="s">
        <v>22</v>
      </c>
      <c r="I169" s="102" t="s">
        <v>22</v>
      </c>
      <c r="J169" s="102" t="s">
        <v>22</v>
      </c>
      <c r="K169" s="102" t="s">
        <v>22</v>
      </c>
      <c r="L169" s="102" t="s">
        <v>11</v>
      </c>
      <c r="M169" s="102" t="s">
        <v>11</v>
      </c>
    </row>
    <row r="170" spans="1:13" ht="105.75" customHeight="1" x14ac:dyDescent="0.35">
      <c r="A170" s="261"/>
      <c r="B170" s="264"/>
      <c r="C170" s="14" t="s">
        <v>46</v>
      </c>
      <c r="D170" s="102" t="s">
        <v>11</v>
      </c>
      <c r="E170" s="79">
        <v>45292</v>
      </c>
      <c r="F170" s="79">
        <v>45657</v>
      </c>
      <c r="G170" s="18">
        <v>1707.5</v>
      </c>
      <c r="H170" s="102" t="s">
        <v>22</v>
      </c>
      <c r="I170" s="102" t="s">
        <v>22</v>
      </c>
      <c r="J170" s="102" t="s">
        <v>22</v>
      </c>
      <c r="K170" s="102" t="s">
        <v>22</v>
      </c>
      <c r="L170" s="102" t="s">
        <v>11</v>
      </c>
      <c r="M170" s="102" t="s">
        <v>11</v>
      </c>
    </row>
    <row r="171" spans="1:13" ht="99" customHeight="1" x14ac:dyDescent="0.35">
      <c r="A171" s="261"/>
      <c r="B171" s="264"/>
      <c r="C171" s="10" t="s">
        <v>45</v>
      </c>
      <c r="D171" s="102" t="s">
        <v>11</v>
      </c>
      <c r="E171" s="79">
        <v>45292</v>
      </c>
      <c r="F171" s="79">
        <v>45657</v>
      </c>
      <c r="G171" s="18">
        <v>152.4</v>
      </c>
      <c r="H171" s="102" t="s">
        <v>22</v>
      </c>
      <c r="I171" s="102" t="s">
        <v>22</v>
      </c>
      <c r="J171" s="102" t="s">
        <v>22</v>
      </c>
      <c r="K171" s="102" t="s">
        <v>22</v>
      </c>
      <c r="L171" s="102" t="s">
        <v>11</v>
      </c>
      <c r="M171" s="102" t="s">
        <v>11</v>
      </c>
    </row>
    <row r="172" spans="1:13" ht="99" customHeight="1" x14ac:dyDescent="0.35">
      <c r="A172" s="262"/>
      <c r="B172" s="265"/>
      <c r="C172" s="195" t="s">
        <v>259</v>
      </c>
      <c r="D172" s="102" t="s">
        <v>11</v>
      </c>
      <c r="E172" s="79">
        <v>45292</v>
      </c>
      <c r="F172" s="79">
        <v>45657</v>
      </c>
      <c r="G172" s="18">
        <v>429</v>
      </c>
      <c r="H172" s="102" t="s">
        <v>22</v>
      </c>
      <c r="I172" s="102" t="s">
        <v>22</v>
      </c>
      <c r="J172" s="102" t="s">
        <v>22</v>
      </c>
      <c r="K172" s="102" t="s">
        <v>22</v>
      </c>
      <c r="L172" s="102" t="s">
        <v>11</v>
      </c>
      <c r="M172" s="102" t="s">
        <v>11</v>
      </c>
    </row>
    <row r="173" spans="1:13" ht="164.25" customHeight="1" x14ac:dyDescent="0.35">
      <c r="A173" s="39"/>
      <c r="B173" s="20" t="s">
        <v>235</v>
      </c>
      <c r="C173" s="14" t="s">
        <v>48</v>
      </c>
      <c r="D173" s="62" t="s">
        <v>11</v>
      </c>
      <c r="E173" s="15" t="s">
        <v>11</v>
      </c>
      <c r="F173" s="79">
        <v>45657</v>
      </c>
      <c r="G173" s="40" t="s">
        <v>11</v>
      </c>
      <c r="H173" s="55" t="s">
        <v>22</v>
      </c>
      <c r="I173" s="55" t="s">
        <v>22</v>
      </c>
      <c r="J173" s="55" t="s">
        <v>22</v>
      </c>
      <c r="K173" s="55" t="s">
        <v>22</v>
      </c>
      <c r="L173" s="47" t="s">
        <v>11</v>
      </c>
      <c r="M173" s="47" t="s">
        <v>11</v>
      </c>
    </row>
    <row r="174" spans="1:13" ht="141" customHeight="1" x14ac:dyDescent="0.35">
      <c r="A174" s="242" t="s">
        <v>185</v>
      </c>
      <c r="B174" s="228" t="s">
        <v>16</v>
      </c>
      <c r="C174" s="225" t="s">
        <v>205</v>
      </c>
      <c r="D174" s="211" t="s">
        <v>56</v>
      </c>
      <c r="E174" s="210">
        <v>45292</v>
      </c>
      <c r="F174" s="210">
        <v>45657</v>
      </c>
      <c r="G174" s="263">
        <f>G181+G182+G183+G184+G185+G180</f>
        <v>324.7</v>
      </c>
      <c r="H174" s="211" t="s">
        <v>22</v>
      </c>
      <c r="I174" s="211" t="s">
        <v>22</v>
      </c>
      <c r="J174" s="211" t="s">
        <v>22</v>
      </c>
      <c r="K174" s="211" t="s">
        <v>22</v>
      </c>
      <c r="L174" s="229" t="s">
        <v>34</v>
      </c>
      <c r="M174" s="229">
        <v>0</v>
      </c>
    </row>
    <row r="175" spans="1:13" ht="35.25" customHeight="1" x14ac:dyDescent="0.35">
      <c r="A175" s="242"/>
      <c r="B175" s="228"/>
      <c r="C175" s="225"/>
      <c r="D175" s="211"/>
      <c r="E175" s="210"/>
      <c r="F175" s="210"/>
      <c r="G175" s="263"/>
      <c r="H175" s="211"/>
      <c r="I175" s="211"/>
      <c r="J175" s="211"/>
      <c r="K175" s="211"/>
      <c r="L175" s="229"/>
      <c r="M175" s="229"/>
    </row>
    <row r="176" spans="1:13" ht="18.75" customHeight="1" x14ac:dyDescent="0.35">
      <c r="A176" s="242"/>
      <c r="B176" s="228"/>
      <c r="C176" s="225"/>
      <c r="D176" s="211"/>
      <c r="E176" s="210"/>
      <c r="F176" s="210"/>
      <c r="G176" s="263"/>
      <c r="H176" s="211"/>
      <c r="I176" s="211"/>
      <c r="J176" s="211"/>
      <c r="K176" s="211"/>
      <c r="L176" s="229"/>
      <c r="M176" s="229"/>
    </row>
    <row r="177" spans="1:13" ht="35.25" customHeight="1" x14ac:dyDescent="0.35">
      <c r="A177" s="242"/>
      <c r="B177" s="228"/>
      <c r="C177" s="225"/>
      <c r="D177" s="211"/>
      <c r="E177" s="210"/>
      <c r="F177" s="210"/>
      <c r="G177" s="263"/>
      <c r="H177" s="211"/>
      <c r="I177" s="211"/>
      <c r="J177" s="211"/>
      <c r="K177" s="211"/>
      <c r="L177" s="229"/>
      <c r="M177" s="229"/>
    </row>
    <row r="178" spans="1:13" ht="35.25" customHeight="1" x14ac:dyDescent="0.35">
      <c r="A178" s="242"/>
      <c r="B178" s="228"/>
      <c r="C178" s="225"/>
      <c r="D178" s="211"/>
      <c r="E178" s="210"/>
      <c r="F178" s="210"/>
      <c r="G178" s="263"/>
      <c r="H178" s="211"/>
      <c r="I178" s="211"/>
      <c r="J178" s="211"/>
      <c r="K178" s="211"/>
      <c r="L178" s="229"/>
      <c r="M178" s="229"/>
    </row>
    <row r="179" spans="1:13" ht="35.25" customHeight="1" x14ac:dyDescent="0.35">
      <c r="A179" s="242"/>
      <c r="B179" s="228"/>
      <c r="C179" s="225"/>
      <c r="D179" s="211"/>
      <c r="E179" s="210"/>
      <c r="F179" s="210"/>
      <c r="G179" s="263"/>
      <c r="H179" s="211"/>
      <c r="I179" s="211"/>
      <c r="J179" s="211"/>
      <c r="K179" s="211"/>
      <c r="L179" s="229"/>
      <c r="M179" s="229"/>
    </row>
    <row r="180" spans="1:13" ht="194.25" customHeight="1" x14ac:dyDescent="0.35">
      <c r="A180" s="204"/>
      <c r="B180" s="202" t="s">
        <v>150</v>
      </c>
      <c r="C180" s="164" t="s">
        <v>203</v>
      </c>
      <c r="D180" s="149" t="s">
        <v>11</v>
      </c>
      <c r="E180" s="145">
        <v>45404</v>
      </c>
      <c r="F180" s="145">
        <v>45657</v>
      </c>
      <c r="G180" s="18">
        <v>165.9</v>
      </c>
      <c r="H180" s="149"/>
      <c r="I180" s="149" t="s">
        <v>22</v>
      </c>
      <c r="J180" s="149" t="s">
        <v>22</v>
      </c>
      <c r="K180" s="149" t="s">
        <v>22</v>
      </c>
      <c r="L180" s="149" t="s">
        <v>11</v>
      </c>
      <c r="M180" s="149" t="s">
        <v>11</v>
      </c>
    </row>
    <row r="181" spans="1:13" ht="87" customHeight="1" x14ac:dyDescent="0.35">
      <c r="A181" s="205"/>
      <c r="B181" s="203"/>
      <c r="C181" s="10" t="s">
        <v>44</v>
      </c>
      <c r="D181" s="102" t="s">
        <v>11</v>
      </c>
      <c r="E181" s="143">
        <v>45292</v>
      </c>
      <c r="F181" s="143">
        <v>45657</v>
      </c>
      <c r="G181" s="18">
        <v>56.6</v>
      </c>
      <c r="H181" s="102" t="s">
        <v>22</v>
      </c>
      <c r="I181" s="102" t="s">
        <v>22</v>
      </c>
      <c r="J181" s="102" t="s">
        <v>22</v>
      </c>
      <c r="K181" s="102" t="s">
        <v>22</v>
      </c>
      <c r="L181" s="102" t="s">
        <v>11</v>
      </c>
      <c r="M181" s="102" t="s">
        <v>11</v>
      </c>
    </row>
    <row r="182" spans="1:13" ht="84.75" customHeight="1" x14ac:dyDescent="0.35">
      <c r="A182" s="205"/>
      <c r="B182" s="203"/>
      <c r="C182" s="10" t="s">
        <v>95</v>
      </c>
      <c r="D182" s="103" t="s">
        <v>11</v>
      </c>
      <c r="E182" s="141">
        <v>45292</v>
      </c>
      <c r="F182" s="141">
        <v>45657</v>
      </c>
      <c r="G182" s="93">
        <v>0</v>
      </c>
      <c r="H182" s="102" t="s">
        <v>22</v>
      </c>
      <c r="I182" s="102" t="s">
        <v>22</v>
      </c>
      <c r="J182" s="102" t="s">
        <v>22</v>
      </c>
      <c r="K182" s="102" t="s">
        <v>22</v>
      </c>
      <c r="L182" s="103" t="s">
        <v>11</v>
      </c>
      <c r="M182" s="103" t="s">
        <v>11</v>
      </c>
    </row>
    <row r="183" spans="1:13" ht="91.5" customHeight="1" x14ac:dyDescent="0.35">
      <c r="A183" s="205"/>
      <c r="B183" s="203"/>
      <c r="C183" s="104" t="s">
        <v>46</v>
      </c>
      <c r="D183" s="103" t="s">
        <v>11</v>
      </c>
      <c r="E183" s="141">
        <v>45292</v>
      </c>
      <c r="F183" s="141">
        <v>45657</v>
      </c>
      <c r="G183" s="18">
        <v>54</v>
      </c>
      <c r="H183" s="102" t="s">
        <v>22</v>
      </c>
      <c r="I183" s="102" t="s">
        <v>22</v>
      </c>
      <c r="J183" s="102" t="s">
        <v>22</v>
      </c>
      <c r="K183" s="102" t="s">
        <v>22</v>
      </c>
      <c r="L183" s="103" t="s">
        <v>11</v>
      </c>
      <c r="M183" s="103" t="s">
        <v>11</v>
      </c>
    </row>
    <row r="184" spans="1:13" ht="103.5" customHeight="1" x14ac:dyDescent="0.35">
      <c r="A184" s="205"/>
      <c r="B184" s="203"/>
      <c r="C184" s="10" t="s">
        <v>45</v>
      </c>
      <c r="D184" s="103" t="s">
        <v>11</v>
      </c>
      <c r="E184" s="141">
        <v>45292</v>
      </c>
      <c r="F184" s="141">
        <v>45657</v>
      </c>
      <c r="G184" s="18">
        <v>28.2</v>
      </c>
      <c r="H184" s="102" t="s">
        <v>22</v>
      </c>
      <c r="I184" s="102" t="s">
        <v>22</v>
      </c>
      <c r="J184" s="102" t="s">
        <v>22</v>
      </c>
      <c r="K184" s="102" t="s">
        <v>22</v>
      </c>
      <c r="L184" s="103" t="s">
        <v>11</v>
      </c>
      <c r="M184" s="103" t="s">
        <v>11</v>
      </c>
    </row>
    <row r="185" spans="1:13" ht="103.5" customHeight="1" x14ac:dyDescent="0.35">
      <c r="A185" s="207"/>
      <c r="B185" s="206"/>
      <c r="C185" s="195" t="s">
        <v>259</v>
      </c>
      <c r="D185" s="103" t="s">
        <v>11</v>
      </c>
      <c r="E185" s="141">
        <v>45292</v>
      </c>
      <c r="F185" s="141">
        <v>45657</v>
      </c>
      <c r="G185" s="18">
        <v>20</v>
      </c>
      <c r="H185" s="102" t="s">
        <v>22</v>
      </c>
      <c r="I185" s="102" t="s">
        <v>22</v>
      </c>
      <c r="J185" s="102" t="s">
        <v>22</v>
      </c>
      <c r="K185" s="102" t="s">
        <v>22</v>
      </c>
      <c r="L185" s="103" t="s">
        <v>11</v>
      </c>
      <c r="M185" s="103" t="s">
        <v>11</v>
      </c>
    </row>
    <row r="186" spans="1:13" ht="226.5" customHeight="1" x14ac:dyDescent="0.35">
      <c r="A186" s="39"/>
      <c r="B186" s="20" t="s">
        <v>236</v>
      </c>
      <c r="C186" s="14" t="s">
        <v>205</v>
      </c>
      <c r="D186" s="62" t="s">
        <v>11</v>
      </c>
      <c r="E186" s="15" t="s">
        <v>11</v>
      </c>
      <c r="F186" s="79">
        <v>45657</v>
      </c>
      <c r="G186" s="40" t="s">
        <v>11</v>
      </c>
      <c r="H186" s="55" t="s">
        <v>22</v>
      </c>
      <c r="I186" s="55" t="s">
        <v>22</v>
      </c>
      <c r="J186" s="55" t="s">
        <v>22</v>
      </c>
      <c r="K186" s="55" t="s">
        <v>22</v>
      </c>
      <c r="L186" s="47" t="s">
        <v>11</v>
      </c>
      <c r="M186" s="47" t="s">
        <v>11</v>
      </c>
    </row>
    <row r="187" spans="1:13" ht="78" customHeight="1" x14ac:dyDescent="0.35">
      <c r="A187" s="215" t="s">
        <v>59</v>
      </c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7"/>
    </row>
    <row r="188" spans="1:13" ht="84.75" customHeight="1" x14ac:dyDescent="0.35">
      <c r="A188" s="212" t="s">
        <v>72</v>
      </c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4"/>
    </row>
    <row r="189" spans="1:13" ht="84.75" customHeight="1" x14ac:dyDescent="0.35">
      <c r="A189" s="233" t="s">
        <v>58</v>
      </c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5"/>
    </row>
    <row r="190" spans="1:13" ht="250.5" customHeight="1" x14ac:dyDescent="0.35">
      <c r="A190" s="39" t="s">
        <v>186</v>
      </c>
      <c r="B190" s="68" t="s">
        <v>51</v>
      </c>
      <c r="C190" s="73" t="s">
        <v>73</v>
      </c>
      <c r="D190" s="61" t="s">
        <v>57</v>
      </c>
      <c r="E190" s="79">
        <v>45292</v>
      </c>
      <c r="F190" s="79">
        <v>45565</v>
      </c>
      <c r="G190" s="66">
        <v>468.2</v>
      </c>
      <c r="H190" s="74" t="s">
        <v>22</v>
      </c>
      <c r="I190" s="74" t="s">
        <v>22</v>
      </c>
      <c r="J190" s="74" t="s">
        <v>22</v>
      </c>
      <c r="K190" s="74"/>
      <c r="L190" s="13" t="s">
        <v>77</v>
      </c>
      <c r="M190" s="45">
        <v>11</v>
      </c>
    </row>
    <row r="191" spans="1:13" ht="189" customHeight="1" x14ac:dyDescent="0.35">
      <c r="A191" s="39"/>
      <c r="B191" s="19" t="s">
        <v>237</v>
      </c>
      <c r="C191" s="73" t="s">
        <v>74</v>
      </c>
      <c r="D191" s="62" t="s">
        <v>11</v>
      </c>
      <c r="E191" s="15" t="s">
        <v>11</v>
      </c>
      <c r="F191" s="79">
        <v>45565</v>
      </c>
      <c r="G191" s="40" t="s">
        <v>11</v>
      </c>
      <c r="H191" s="55" t="s">
        <v>22</v>
      </c>
      <c r="I191" s="55" t="s">
        <v>22</v>
      </c>
      <c r="J191" s="55" t="s">
        <v>22</v>
      </c>
      <c r="K191" s="153"/>
      <c r="L191" s="72" t="s">
        <v>11</v>
      </c>
      <c r="M191" s="47" t="s">
        <v>11</v>
      </c>
    </row>
    <row r="192" spans="1:13" ht="88.5" customHeight="1" x14ac:dyDescent="0.35">
      <c r="A192" s="215" t="s">
        <v>59</v>
      </c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7"/>
    </row>
    <row r="193" spans="1:14" ht="88.5" customHeight="1" x14ac:dyDescent="0.35">
      <c r="A193" s="212" t="s">
        <v>164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4"/>
    </row>
    <row r="194" spans="1:14" ht="88.5" customHeight="1" x14ac:dyDescent="0.35">
      <c r="A194" s="215" t="s">
        <v>58</v>
      </c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7"/>
    </row>
    <row r="195" spans="1:14" ht="182.25" customHeight="1" x14ac:dyDescent="0.35">
      <c r="A195" s="21" t="s">
        <v>193</v>
      </c>
      <c r="B195" s="132" t="s">
        <v>165</v>
      </c>
      <c r="C195" s="134" t="s">
        <v>203</v>
      </c>
      <c r="D195" s="134" t="s">
        <v>55</v>
      </c>
      <c r="E195" s="128" t="s">
        <v>173</v>
      </c>
      <c r="F195" s="128" t="s">
        <v>167</v>
      </c>
      <c r="G195" s="139">
        <f>G196</f>
        <v>480.7</v>
      </c>
      <c r="H195" s="123" t="s">
        <v>22</v>
      </c>
      <c r="I195" s="131"/>
      <c r="J195" s="131"/>
      <c r="K195" s="131"/>
      <c r="L195" s="135" t="s">
        <v>204</v>
      </c>
      <c r="M195" s="138" t="s">
        <v>155</v>
      </c>
    </row>
    <row r="196" spans="1:14" ht="217.5" customHeight="1" x14ac:dyDescent="0.35">
      <c r="A196" s="125"/>
      <c r="B196" s="134" t="s">
        <v>166</v>
      </c>
      <c r="C196" s="134" t="s">
        <v>203</v>
      </c>
      <c r="D196" s="119" t="s">
        <v>11</v>
      </c>
      <c r="E196" s="142" t="s">
        <v>173</v>
      </c>
      <c r="F196" s="128" t="s">
        <v>167</v>
      </c>
      <c r="G196" s="18">
        <v>480.7</v>
      </c>
      <c r="H196" s="123" t="s">
        <v>22</v>
      </c>
      <c r="I196" s="131"/>
      <c r="J196" s="131"/>
      <c r="K196" s="131"/>
      <c r="L196" s="123" t="s">
        <v>11</v>
      </c>
      <c r="M196" s="119" t="s">
        <v>11</v>
      </c>
    </row>
    <row r="197" spans="1:14" ht="212.25" customHeight="1" x14ac:dyDescent="0.35">
      <c r="A197" s="125"/>
      <c r="B197" s="19" t="s">
        <v>238</v>
      </c>
      <c r="C197" s="134" t="s">
        <v>203</v>
      </c>
      <c r="D197" s="119" t="s">
        <v>11</v>
      </c>
      <c r="E197" s="121" t="s">
        <v>11</v>
      </c>
      <c r="F197" s="128" t="s">
        <v>167</v>
      </c>
      <c r="G197" s="121" t="s">
        <v>11</v>
      </c>
      <c r="H197" s="55" t="s">
        <v>22</v>
      </c>
      <c r="I197" s="131"/>
      <c r="J197" s="131"/>
      <c r="K197" s="131"/>
      <c r="L197" s="120" t="s">
        <v>11</v>
      </c>
      <c r="M197" s="119" t="s">
        <v>11</v>
      </c>
    </row>
    <row r="198" spans="1:14" ht="88.5" customHeight="1" x14ac:dyDescent="0.35">
      <c r="A198" s="215" t="s">
        <v>59</v>
      </c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7"/>
    </row>
    <row r="199" spans="1:14" ht="99" customHeight="1" x14ac:dyDescent="0.35">
      <c r="A199" s="32"/>
      <c r="B199" s="30" t="s">
        <v>25</v>
      </c>
      <c r="C199" s="30" t="s">
        <v>11</v>
      </c>
      <c r="D199" s="30" t="s">
        <v>11</v>
      </c>
      <c r="E199" s="30" t="s">
        <v>11</v>
      </c>
      <c r="F199" s="30" t="s">
        <v>11</v>
      </c>
      <c r="G199" s="33">
        <f>G190+G174+G162+G195+0.1</f>
        <v>5339.5</v>
      </c>
      <c r="H199" s="52" t="s">
        <v>11</v>
      </c>
      <c r="I199" s="52" t="s">
        <v>11</v>
      </c>
      <c r="J199" s="52" t="s">
        <v>11</v>
      </c>
      <c r="K199" s="52" t="s">
        <v>11</v>
      </c>
      <c r="L199" s="54" t="s">
        <v>5</v>
      </c>
      <c r="M199" s="54" t="s">
        <v>5</v>
      </c>
    </row>
    <row r="200" spans="1:14" ht="72.75" customHeight="1" x14ac:dyDescent="0.35">
      <c r="A200" s="239" t="s">
        <v>75</v>
      </c>
      <c r="B200" s="240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1"/>
    </row>
    <row r="201" spans="1:14" ht="66" customHeight="1" x14ac:dyDescent="0.35">
      <c r="A201" s="273" t="s">
        <v>101</v>
      </c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5"/>
    </row>
    <row r="202" spans="1:14" ht="69" customHeight="1" x14ac:dyDescent="0.35">
      <c r="A202" s="215" t="s">
        <v>58</v>
      </c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7"/>
    </row>
    <row r="203" spans="1:14" ht="180.75" customHeight="1" x14ac:dyDescent="0.35">
      <c r="A203" s="21" t="s">
        <v>197</v>
      </c>
      <c r="B203" s="70" t="s">
        <v>263</v>
      </c>
      <c r="C203" s="134" t="s">
        <v>203</v>
      </c>
      <c r="D203" s="117" t="s">
        <v>104</v>
      </c>
      <c r="E203" s="79">
        <v>45292</v>
      </c>
      <c r="F203" s="79">
        <v>45657</v>
      </c>
      <c r="G203" s="66">
        <f>G204+G206</f>
        <v>7081</v>
      </c>
      <c r="H203" s="85" t="s">
        <v>22</v>
      </c>
      <c r="I203" s="75" t="s">
        <v>22</v>
      </c>
      <c r="J203" s="75" t="s">
        <v>22</v>
      </c>
      <c r="K203" s="85" t="s">
        <v>22</v>
      </c>
      <c r="L203" s="77" t="s">
        <v>102</v>
      </c>
      <c r="M203" s="78">
        <v>0</v>
      </c>
      <c r="N203" s="36"/>
    </row>
    <row r="204" spans="1:14" ht="176.25" x14ac:dyDescent="0.35">
      <c r="A204" s="21"/>
      <c r="B204" s="118" t="s">
        <v>260</v>
      </c>
      <c r="C204" s="134" t="s">
        <v>203</v>
      </c>
      <c r="D204" s="198" t="s">
        <v>11</v>
      </c>
      <c r="E204" s="201">
        <v>45292</v>
      </c>
      <c r="F204" s="201">
        <v>45657</v>
      </c>
      <c r="G204" s="18">
        <v>1350</v>
      </c>
      <c r="H204" s="198" t="s">
        <v>22</v>
      </c>
      <c r="I204" s="198" t="s">
        <v>22</v>
      </c>
      <c r="J204" s="198" t="s">
        <v>22</v>
      </c>
      <c r="K204" s="198" t="s">
        <v>22</v>
      </c>
      <c r="L204" s="198" t="s">
        <v>11</v>
      </c>
      <c r="M204" s="200" t="s">
        <v>11</v>
      </c>
      <c r="N204" s="36"/>
    </row>
    <row r="205" spans="1:14" ht="176.25" x14ac:dyDescent="0.35">
      <c r="A205" s="21"/>
      <c r="B205" s="19" t="s">
        <v>239</v>
      </c>
      <c r="C205" s="134" t="s">
        <v>203</v>
      </c>
      <c r="D205" s="200" t="s">
        <v>11</v>
      </c>
      <c r="E205" s="199" t="s">
        <v>11</v>
      </c>
      <c r="F205" s="201">
        <v>45657</v>
      </c>
      <c r="G205" s="198" t="s">
        <v>11</v>
      </c>
      <c r="H205" s="55" t="s">
        <v>22</v>
      </c>
      <c r="I205" s="55" t="s">
        <v>22</v>
      </c>
      <c r="J205" s="55" t="s">
        <v>22</v>
      </c>
      <c r="K205" s="55" t="s">
        <v>22</v>
      </c>
      <c r="L205" s="198" t="s">
        <v>11</v>
      </c>
      <c r="M205" s="200" t="s">
        <v>11</v>
      </c>
      <c r="N205" s="36"/>
    </row>
    <row r="206" spans="1:14" ht="176.25" x14ac:dyDescent="0.35">
      <c r="A206" s="21"/>
      <c r="B206" s="118" t="s">
        <v>264</v>
      </c>
      <c r="C206" s="134" t="s">
        <v>265</v>
      </c>
      <c r="D206" s="102" t="s">
        <v>11</v>
      </c>
      <c r="E206" s="79">
        <v>45616</v>
      </c>
      <c r="F206" s="79">
        <v>45657</v>
      </c>
      <c r="G206" s="18">
        <v>5731</v>
      </c>
      <c r="H206" s="102"/>
      <c r="I206" s="102"/>
      <c r="J206" s="102"/>
      <c r="K206" s="102" t="s">
        <v>22</v>
      </c>
      <c r="L206" s="102" t="s">
        <v>11</v>
      </c>
      <c r="M206" s="103" t="s">
        <v>11</v>
      </c>
      <c r="N206" s="36"/>
    </row>
    <row r="207" spans="1:14" ht="196.5" customHeight="1" x14ac:dyDescent="0.35">
      <c r="A207" s="60"/>
      <c r="B207" s="19" t="s">
        <v>240</v>
      </c>
      <c r="C207" s="134" t="s">
        <v>265</v>
      </c>
      <c r="D207" s="103" t="s">
        <v>11</v>
      </c>
      <c r="E207" s="15" t="s">
        <v>11</v>
      </c>
      <c r="F207" s="79">
        <v>45657</v>
      </c>
      <c r="G207" s="85" t="s">
        <v>11</v>
      </c>
      <c r="H207" s="198"/>
      <c r="I207" s="198"/>
      <c r="J207" s="198"/>
      <c r="K207" s="55" t="s">
        <v>22</v>
      </c>
      <c r="L207" s="102" t="s">
        <v>11</v>
      </c>
      <c r="M207" s="80" t="s">
        <v>11</v>
      </c>
      <c r="N207" s="36"/>
    </row>
    <row r="208" spans="1:14" ht="70.5" customHeight="1" x14ac:dyDescent="0.35">
      <c r="A208" s="230" t="s">
        <v>59</v>
      </c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2"/>
      <c r="N208" s="36"/>
    </row>
    <row r="209" spans="1:15" ht="57" customHeight="1" x14ac:dyDescent="0.35">
      <c r="A209" s="266" t="s">
        <v>106</v>
      </c>
      <c r="B209" s="267"/>
      <c r="C209" s="267"/>
      <c r="D209" s="267"/>
      <c r="E209" s="267"/>
      <c r="F209" s="267"/>
      <c r="G209" s="267"/>
      <c r="H209" s="267"/>
      <c r="I209" s="267"/>
      <c r="J209" s="267"/>
      <c r="K209" s="267"/>
      <c r="L209" s="267"/>
      <c r="M209" s="268"/>
      <c r="N209" s="36"/>
    </row>
    <row r="210" spans="1:15" ht="67.5" customHeight="1" x14ac:dyDescent="0.35">
      <c r="A210" s="215" t="s">
        <v>58</v>
      </c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7"/>
      <c r="N210" s="36"/>
    </row>
    <row r="211" spans="1:15" ht="268.5" customHeight="1" x14ac:dyDescent="0.35">
      <c r="A211" s="150" t="s">
        <v>242</v>
      </c>
      <c r="B211" s="157" t="s">
        <v>194</v>
      </c>
      <c r="C211" s="134" t="s">
        <v>212</v>
      </c>
      <c r="D211" s="131"/>
      <c r="E211" s="134" t="s">
        <v>195</v>
      </c>
      <c r="F211" s="150" t="s">
        <v>156</v>
      </c>
      <c r="G211" s="160">
        <v>20798.2</v>
      </c>
      <c r="H211" s="131"/>
      <c r="I211" s="144" t="s">
        <v>22</v>
      </c>
      <c r="J211" s="144" t="s">
        <v>22</v>
      </c>
      <c r="K211" s="144" t="s">
        <v>22</v>
      </c>
      <c r="L211" s="111" t="s">
        <v>109</v>
      </c>
      <c r="M211" s="159" t="s">
        <v>12</v>
      </c>
      <c r="N211" s="36"/>
    </row>
    <row r="212" spans="1:15" ht="289.5" customHeight="1" x14ac:dyDescent="0.35">
      <c r="A212" s="131"/>
      <c r="B212" s="19" t="s">
        <v>261</v>
      </c>
      <c r="C212" s="134" t="s">
        <v>212</v>
      </c>
      <c r="D212" s="144" t="s">
        <v>11</v>
      </c>
      <c r="E212" s="150" t="s">
        <v>11</v>
      </c>
      <c r="F212" s="150" t="s">
        <v>156</v>
      </c>
      <c r="G212" s="150" t="s">
        <v>11</v>
      </c>
      <c r="H212" s="131"/>
      <c r="I212" s="56" t="s">
        <v>22</v>
      </c>
      <c r="J212" s="56" t="s">
        <v>22</v>
      </c>
      <c r="K212" s="56" t="s">
        <v>22</v>
      </c>
      <c r="L212" s="149" t="s">
        <v>11</v>
      </c>
      <c r="M212" s="149" t="s">
        <v>11</v>
      </c>
      <c r="N212" s="36"/>
    </row>
    <row r="213" spans="1:15" ht="177" customHeight="1" x14ac:dyDescent="0.35">
      <c r="A213" s="156" t="s">
        <v>243</v>
      </c>
      <c r="B213" s="157" t="s">
        <v>111</v>
      </c>
      <c r="C213" s="134" t="s">
        <v>203</v>
      </c>
      <c r="D213" s="158" t="s">
        <v>110</v>
      </c>
      <c r="E213" s="114">
        <v>45292</v>
      </c>
      <c r="F213" s="114">
        <v>45657</v>
      </c>
      <c r="G213" s="144" t="s">
        <v>92</v>
      </c>
      <c r="H213" s="144" t="s">
        <v>22</v>
      </c>
      <c r="I213" s="144" t="s">
        <v>22</v>
      </c>
      <c r="J213" s="144" t="s">
        <v>22</v>
      </c>
      <c r="K213" s="144" t="s">
        <v>22</v>
      </c>
      <c r="L213" s="111" t="s">
        <v>109</v>
      </c>
      <c r="M213" s="159" t="s">
        <v>12</v>
      </c>
      <c r="N213" s="36"/>
    </row>
    <row r="214" spans="1:15" s="110" customFormat="1" ht="180" customHeight="1" x14ac:dyDescent="0.35">
      <c r="A214" s="108"/>
      <c r="B214" s="19" t="s">
        <v>262</v>
      </c>
      <c r="C214" s="134" t="s">
        <v>203</v>
      </c>
      <c r="D214" s="98" t="s">
        <v>11</v>
      </c>
      <c r="E214" s="15" t="s">
        <v>11</v>
      </c>
      <c r="F214" s="15">
        <v>45657</v>
      </c>
      <c r="G214" s="99" t="s">
        <v>11</v>
      </c>
      <c r="H214" s="55" t="s">
        <v>22</v>
      </c>
      <c r="I214" s="55" t="s">
        <v>22</v>
      </c>
      <c r="J214" s="55" t="s">
        <v>22</v>
      </c>
      <c r="K214" s="55" t="s">
        <v>22</v>
      </c>
      <c r="L214" s="99" t="s">
        <v>11</v>
      </c>
      <c r="M214" s="99" t="s">
        <v>11</v>
      </c>
      <c r="N214" s="36"/>
      <c r="O214" s="109"/>
    </row>
    <row r="215" spans="1:15" ht="75.75" customHeight="1" x14ac:dyDescent="0.35">
      <c r="A215" s="269" t="s">
        <v>59</v>
      </c>
      <c r="B215" s="270"/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1"/>
      <c r="N215" s="36"/>
    </row>
    <row r="216" spans="1:15" ht="85.5" customHeight="1" x14ac:dyDescent="0.35">
      <c r="A216" s="32"/>
      <c r="B216" s="30" t="s">
        <v>76</v>
      </c>
      <c r="C216" s="30" t="s">
        <v>11</v>
      </c>
      <c r="D216" s="30" t="s">
        <v>11</v>
      </c>
      <c r="E216" s="30" t="s">
        <v>11</v>
      </c>
      <c r="F216" s="30" t="s">
        <v>11</v>
      </c>
      <c r="G216" s="33">
        <f>G203+G211</f>
        <v>27879.200000000001</v>
      </c>
      <c r="H216" s="52" t="s">
        <v>11</v>
      </c>
      <c r="I216" s="52" t="s">
        <v>11</v>
      </c>
      <c r="J216" s="52" t="s">
        <v>11</v>
      </c>
      <c r="K216" s="52" t="s">
        <v>11</v>
      </c>
      <c r="L216" s="54" t="s">
        <v>5</v>
      </c>
      <c r="M216" s="54" t="s">
        <v>5</v>
      </c>
      <c r="N216" s="3"/>
      <c r="O216" s="1"/>
    </row>
    <row r="217" spans="1:15" ht="125.25" customHeight="1" x14ac:dyDescent="0.35">
      <c r="A217" s="75"/>
      <c r="B217" s="24" t="s">
        <v>6</v>
      </c>
      <c r="C217" s="24" t="s">
        <v>5</v>
      </c>
      <c r="D217" s="24" t="s">
        <v>5</v>
      </c>
      <c r="E217" s="24" t="s">
        <v>5</v>
      </c>
      <c r="F217" s="24" t="s">
        <v>5</v>
      </c>
      <c r="G217" s="197">
        <f>G216+G199+G158+G25</f>
        <v>560848.89999999991</v>
      </c>
      <c r="H217" s="24" t="s">
        <v>5</v>
      </c>
      <c r="I217" s="24" t="s">
        <v>5</v>
      </c>
      <c r="J217" s="24" t="s">
        <v>5</v>
      </c>
      <c r="K217" s="24" t="s">
        <v>5</v>
      </c>
      <c r="L217" s="76" t="s">
        <v>11</v>
      </c>
      <c r="M217" s="76" t="s">
        <v>11</v>
      </c>
      <c r="N217" s="36"/>
    </row>
    <row r="218" spans="1:15" ht="143.25" customHeight="1" x14ac:dyDescent="0.5">
      <c r="A218" s="259" t="s">
        <v>99</v>
      </c>
      <c r="B218" s="259"/>
      <c r="C218" s="259"/>
      <c r="D218" s="259"/>
      <c r="E218" s="34"/>
      <c r="F218" s="34"/>
      <c r="G218" s="94"/>
      <c r="H218" s="94"/>
      <c r="I218" s="94"/>
      <c r="J218" s="94"/>
      <c r="K218" s="94"/>
      <c r="L218" s="34"/>
      <c r="M218" s="34"/>
      <c r="N218" s="36"/>
    </row>
    <row r="219" spans="1:15" ht="23.25" customHeight="1" x14ac:dyDescent="0.35">
      <c r="A219" s="272" t="s">
        <v>250</v>
      </c>
      <c r="B219" s="272"/>
      <c r="C219" s="272"/>
      <c r="D219" s="272"/>
      <c r="E219" s="272"/>
      <c r="F219" s="272"/>
      <c r="G219" s="272"/>
      <c r="H219" s="272"/>
      <c r="I219" s="272"/>
      <c r="J219" s="272"/>
      <c r="K219" s="272"/>
      <c r="L219" s="272"/>
      <c r="M219" s="272"/>
    </row>
    <row r="220" spans="1:15" ht="64.5" customHeight="1" x14ac:dyDescent="0.35">
      <c r="A220" s="272"/>
      <c r="B220" s="272"/>
      <c r="C220" s="272"/>
      <c r="D220" s="272"/>
      <c r="E220" s="272"/>
      <c r="F220" s="272"/>
      <c r="G220" s="272"/>
      <c r="H220" s="272"/>
      <c r="I220" s="272"/>
      <c r="J220" s="272"/>
      <c r="K220" s="272"/>
      <c r="L220" s="272"/>
      <c r="M220" s="272"/>
    </row>
    <row r="221" spans="1:15" ht="35.25" customHeight="1" x14ac:dyDescent="0.35">
      <c r="A221" s="272"/>
      <c r="B221" s="272"/>
      <c r="C221" s="272"/>
      <c r="D221" s="272"/>
      <c r="E221" s="272"/>
      <c r="F221" s="272"/>
      <c r="G221" s="272"/>
      <c r="H221" s="272"/>
      <c r="I221" s="272"/>
      <c r="J221" s="272"/>
      <c r="K221" s="272"/>
      <c r="L221" s="272"/>
      <c r="M221" s="272"/>
    </row>
    <row r="222" spans="1:15" ht="72.75" customHeight="1" x14ac:dyDescent="0.5">
      <c r="A222" s="257" t="s">
        <v>107</v>
      </c>
      <c r="B222" s="257"/>
      <c r="C222" s="257"/>
      <c r="D222" s="257"/>
      <c r="E222" s="257"/>
      <c r="F222" s="35"/>
      <c r="G222" s="42"/>
      <c r="H222" s="42"/>
      <c r="I222" s="42"/>
      <c r="J222" s="42"/>
      <c r="K222" s="42"/>
      <c r="L222" s="35"/>
      <c r="M222" s="35"/>
    </row>
    <row r="223" spans="1:15" ht="90" customHeight="1" x14ac:dyDescent="0.5">
      <c r="A223" s="257" t="s">
        <v>108</v>
      </c>
      <c r="B223" s="257"/>
      <c r="C223" s="257"/>
      <c r="D223" s="257"/>
      <c r="E223" s="257"/>
      <c r="F223" s="257"/>
      <c r="G223" s="42"/>
      <c r="H223" s="42"/>
      <c r="I223" s="42"/>
      <c r="J223" s="42"/>
      <c r="K223" s="42"/>
      <c r="L223" s="35"/>
      <c r="M223" s="35"/>
    </row>
    <row r="224" spans="1:15" ht="90" customHeight="1" x14ac:dyDescent="0.5">
      <c r="A224" s="257" t="s">
        <v>202</v>
      </c>
      <c r="B224" s="257"/>
      <c r="C224" s="257"/>
      <c r="D224" s="257"/>
      <c r="E224" s="257"/>
      <c r="F224" s="257"/>
      <c r="G224" s="42"/>
      <c r="H224" s="42"/>
      <c r="I224" s="42"/>
      <c r="J224" s="42"/>
      <c r="K224" s="42"/>
      <c r="L224" s="35"/>
      <c r="M224" s="35"/>
    </row>
    <row r="225" spans="1:13" ht="90" customHeight="1" x14ac:dyDescent="0.5">
      <c r="A225" s="257" t="s">
        <v>251</v>
      </c>
      <c r="B225" s="257"/>
      <c r="C225" s="257"/>
      <c r="D225" s="257"/>
      <c r="E225" s="257"/>
      <c r="F225" s="171"/>
      <c r="G225" s="42"/>
      <c r="H225" s="42"/>
      <c r="I225" s="42"/>
      <c r="J225" s="42"/>
      <c r="K225" s="42"/>
      <c r="L225" s="35"/>
      <c r="M225" s="35"/>
    </row>
    <row r="226" spans="1:13" ht="73.5" customHeight="1" x14ac:dyDescent="0.5">
      <c r="A226" s="8" t="s">
        <v>187</v>
      </c>
      <c r="B226" s="8"/>
      <c r="C226" s="8"/>
      <c r="D226" s="8"/>
      <c r="E226" s="86"/>
      <c r="F226" s="86"/>
      <c r="G226" s="42"/>
      <c r="H226" s="42"/>
      <c r="I226" s="42"/>
      <c r="J226" s="42"/>
      <c r="K226" s="42"/>
      <c r="L226" s="95"/>
      <c r="M226" s="35"/>
    </row>
    <row r="227" spans="1:13" ht="117" customHeight="1" x14ac:dyDescent="0.5">
      <c r="A227" s="257" t="s">
        <v>35</v>
      </c>
      <c r="B227" s="257"/>
      <c r="C227" s="257"/>
      <c r="D227" s="257"/>
      <c r="E227" s="257"/>
      <c r="F227" s="257"/>
      <c r="L227" s="96"/>
    </row>
    <row r="228" spans="1:13" ht="75" customHeight="1" x14ac:dyDescent="0.5">
      <c r="A228" s="257" t="s">
        <v>100</v>
      </c>
      <c r="B228" s="257"/>
      <c r="C228" s="257"/>
      <c r="D228" s="257"/>
      <c r="E228" s="257"/>
      <c r="F228" s="257"/>
    </row>
    <row r="229" spans="1:13" x14ac:dyDescent="0.5">
      <c r="A229" s="34"/>
      <c r="B229" s="35"/>
      <c r="C229" s="35"/>
      <c r="D229" s="35"/>
      <c r="E229" s="35"/>
      <c r="F229" s="35"/>
    </row>
    <row r="230" spans="1:13" ht="66" customHeight="1" x14ac:dyDescent="0.5">
      <c r="A230" s="257" t="s">
        <v>50</v>
      </c>
      <c r="B230" s="257"/>
      <c r="C230" s="257"/>
      <c r="D230" s="257"/>
      <c r="E230" s="257"/>
      <c r="F230" s="257"/>
    </row>
    <row r="231" spans="1:13" x14ac:dyDescent="0.5">
      <c r="A231" s="34"/>
      <c r="B231" s="35"/>
      <c r="C231" s="35"/>
      <c r="D231" s="35"/>
      <c r="E231" s="35"/>
      <c r="F231" s="35"/>
    </row>
    <row r="232" spans="1:13" ht="77.25" customHeight="1" x14ac:dyDescent="0.5">
      <c r="A232" s="257" t="s">
        <v>36</v>
      </c>
      <c r="B232" s="257"/>
      <c r="C232" s="257"/>
      <c r="D232" s="257"/>
      <c r="E232" s="257"/>
      <c r="F232" s="257"/>
    </row>
    <row r="233" spans="1:13" x14ac:dyDescent="0.5">
      <c r="A233" s="34"/>
      <c r="B233" s="35"/>
      <c r="C233" s="35"/>
      <c r="D233" s="35"/>
      <c r="E233" s="35"/>
      <c r="F233" s="35"/>
    </row>
    <row r="234" spans="1:13" ht="66" customHeight="1" x14ac:dyDescent="0.5">
      <c r="A234" s="257" t="s">
        <v>49</v>
      </c>
      <c r="B234" s="257"/>
      <c r="C234" s="257"/>
      <c r="D234" s="257"/>
      <c r="E234" s="257"/>
      <c r="F234" s="257"/>
    </row>
    <row r="235" spans="1:13" x14ac:dyDescent="0.5">
      <c r="A235" s="34"/>
      <c r="B235" s="35"/>
      <c r="C235" s="35"/>
      <c r="D235" s="35"/>
      <c r="E235" s="35"/>
      <c r="F235" s="35"/>
    </row>
    <row r="236" spans="1:13" ht="77.25" customHeight="1" x14ac:dyDescent="0.5">
      <c r="A236" s="258" t="s">
        <v>103</v>
      </c>
      <c r="B236" s="258"/>
      <c r="C236" s="258"/>
      <c r="D236" s="258"/>
      <c r="E236" s="258"/>
      <c r="F236" s="258"/>
    </row>
  </sheetData>
  <mergeCells count="149">
    <mergeCell ref="A225:E225"/>
    <mergeCell ref="A209:M209"/>
    <mergeCell ref="A210:M210"/>
    <mergeCell ref="A215:M215"/>
    <mergeCell ref="A219:M221"/>
    <mergeCell ref="A200:M200"/>
    <mergeCell ref="A201:M201"/>
    <mergeCell ref="A202:M202"/>
    <mergeCell ref="A208:M208"/>
    <mergeCell ref="A224:F224"/>
    <mergeCell ref="L162:L167"/>
    <mergeCell ref="M162:M167"/>
    <mergeCell ref="C162:C167"/>
    <mergeCell ref="A193:M193"/>
    <mergeCell ref="A194:M194"/>
    <mergeCell ref="A198:M198"/>
    <mergeCell ref="A162:A167"/>
    <mergeCell ref="A174:A179"/>
    <mergeCell ref="G174:G179"/>
    <mergeCell ref="A168:A172"/>
    <mergeCell ref="B168:B172"/>
    <mergeCell ref="K174:K179"/>
    <mergeCell ref="E174:E179"/>
    <mergeCell ref="A40:A46"/>
    <mergeCell ref="B40:B46"/>
    <mergeCell ref="A50:A54"/>
    <mergeCell ref="B50:B54"/>
    <mergeCell ref="A227:F227"/>
    <mergeCell ref="A234:F234"/>
    <mergeCell ref="A236:F236"/>
    <mergeCell ref="A152:M152"/>
    <mergeCell ref="A151:M151"/>
    <mergeCell ref="B174:B179"/>
    <mergeCell ref="L174:L179"/>
    <mergeCell ref="M174:M179"/>
    <mergeCell ref="A188:M188"/>
    <mergeCell ref="A187:M187"/>
    <mergeCell ref="A189:M189"/>
    <mergeCell ref="A192:M192"/>
    <mergeCell ref="A228:F228"/>
    <mergeCell ref="A230:F230"/>
    <mergeCell ref="A232:F232"/>
    <mergeCell ref="A218:D218"/>
    <mergeCell ref="A222:E222"/>
    <mergeCell ref="A223:F223"/>
    <mergeCell ref="B162:B167"/>
    <mergeCell ref="D162:D167"/>
    <mergeCell ref="C85:C87"/>
    <mergeCell ref="A13:M13"/>
    <mergeCell ref="A22:M22"/>
    <mergeCell ref="A28:M28"/>
    <mergeCell ref="L7:M8"/>
    <mergeCell ref="A11:M11"/>
    <mergeCell ref="A26:M26"/>
    <mergeCell ref="G85:G87"/>
    <mergeCell ref="A79:M79"/>
    <mergeCell ref="A27:M27"/>
    <mergeCell ref="A78:M78"/>
    <mergeCell ref="A80:M80"/>
    <mergeCell ref="B85:B87"/>
    <mergeCell ref="A85:A87"/>
    <mergeCell ref="D85:D87"/>
    <mergeCell ref="L85:L87"/>
    <mergeCell ref="M85:M87"/>
    <mergeCell ref="F85:F87"/>
    <mergeCell ref="D63:D64"/>
    <mergeCell ref="E63:E64"/>
    <mergeCell ref="F63:F64"/>
    <mergeCell ref="K63:K64"/>
    <mergeCell ref="A30:A36"/>
    <mergeCell ref="B30:B36"/>
    <mergeCell ref="A6:K6"/>
    <mergeCell ref="A7:A9"/>
    <mergeCell ref="B7:B9"/>
    <mergeCell ref="C7:C9"/>
    <mergeCell ref="D7:D9"/>
    <mergeCell ref="E7:E9"/>
    <mergeCell ref="F7:F9"/>
    <mergeCell ref="H7:K8"/>
    <mergeCell ref="A12:M12"/>
    <mergeCell ref="G7:G9"/>
    <mergeCell ref="A104:M104"/>
    <mergeCell ref="A113:M113"/>
    <mergeCell ref="A161:M161"/>
    <mergeCell ref="M121:M123"/>
    <mergeCell ref="A118:M118"/>
    <mergeCell ref="A130:M130"/>
    <mergeCell ref="A150:M150"/>
    <mergeCell ref="C121:C123"/>
    <mergeCell ref="E121:E123"/>
    <mergeCell ref="F121:F123"/>
    <mergeCell ref="G121:G123"/>
    <mergeCell ref="H121:H123"/>
    <mergeCell ref="A159:M159"/>
    <mergeCell ref="A120:M120"/>
    <mergeCell ref="A106:M106"/>
    <mergeCell ref="A121:A123"/>
    <mergeCell ref="J121:J123"/>
    <mergeCell ref="K121:K123"/>
    <mergeCell ref="A160:M160"/>
    <mergeCell ref="D121:D123"/>
    <mergeCell ref="A61:A64"/>
    <mergeCell ref="B61:B64"/>
    <mergeCell ref="C63:C64"/>
    <mergeCell ref="A180:A185"/>
    <mergeCell ref="B180:B185"/>
    <mergeCell ref="A145:M145"/>
    <mergeCell ref="A146:M146"/>
    <mergeCell ref="A149:M149"/>
    <mergeCell ref="A88:A93"/>
    <mergeCell ref="H174:H179"/>
    <mergeCell ref="I174:I179"/>
    <mergeCell ref="J174:J179"/>
    <mergeCell ref="G63:G64"/>
    <mergeCell ref="H63:H64"/>
    <mergeCell ref="I63:I64"/>
    <mergeCell ref="J63:J64"/>
    <mergeCell ref="C174:C179"/>
    <mergeCell ref="A112:M112"/>
    <mergeCell ref="A119:M119"/>
    <mergeCell ref="A111:M111"/>
    <mergeCell ref="L63:L64"/>
    <mergeCell ref="B121:B123"/>
    <mergeCell ref="L121:L123"/>
    <mergeCell ref="A105:M105"/>
    <mergeCell ref="B58:B59"/>
    <mergeCell ref="A58:A59"/>
    <mergeCell ref="B68:B74"/>
    <mergeCell ref="A68:A74"/>
    <mergeCell ref="M63:M64"/>
    <mergeCell ref="F174:F179"/>
    <mergeCell ref="D174:D179"/>
    <mergeCell ref="A131:M131"/>
    <mergeCell ref="A132:M132"/>
    <mergeCell ref="A144:M144"/>
    <mergeCell ref="E85:E87"/>
    <mergeCell ref="H85:H87"/>
    <mergeCell ref="I85:I87"/>
    <mergeCell ref="J85:J87"/>
    <mergeCell ref="K85:K87"/>
    <mergeCell ref="E162:E167"/>
    <mergeCell ref="F162:F167"/>
    <mergeCell ref="G162:G167"/>
    <mergeCell ref="H162:H167"/>
    <mergeCell ref="I162:I167"/>
    <mergeCell ref="J162:J167"/>
    <mergeCell ref="K162:K167"/>
    <mergeCell ref="I121:I123"/>
    <mergeCell ref="B88:B93"/>
  </mergeCells>
  <pageMargins left="3.937007874015748E-2" right="0" top="0.74803149606299213" bottom="0.74803149606299213" header="0.31496062992125984" footer="0.31496062992125984"/>
  <pageSetup paperSize="9" scale="18" fitToHeight="0" orientation="landscape" r:id="rId1"/>
  <rowBreaks count="1" manualBreakCount="1">
    <brk id="20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 2024 год</vt:lpstr>
      <vt:lpstr>'КП 2024 год'!Заголовки_для_печати</vt:lpstr>
      <vt:lpstr>'КП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2025-01-31T09:25:06Z</dcterms:modified>
</cp:coreProperties>
</file>