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1610" windowHeight="9690" tabRatio="311"/>
  </bookViews>
  <sheets>
    <sheet name="2021" sheetId="1" r:id="rId1"/>
  </sheets>
  <calcPr calcId="124519"/>
</workbook>
</file>

<file path=xl/calcChain.xml><?xml version="1.0" encoding="utf-8"?>
<calcChain xmlns="http://schemas.openxmlformats.org/spreadsheetml/2006/main">
  <c r="C11" i="1"/>
  <c r="I10"/>
  <c r="H10"/>
  <c r="H9" s="1"/>
  <c r="I9"/>
  <c r="B10"/>
  <c r="B9" s="1"/>
  <c r="C10"/>
  <c r="E9"/>
  <c r="F9"/>
  <c r="C9"/>
</calcChain>
</file>

<file path=xl/sharedStrings.xml><?xml version="1.0" encoding="utf-8"?>
<sst xmlns="http://schemas.openxmlformats.org/spreadsheetml/2006/main" count="27" uniqueCount="17">
  <si>
    <t xml:space="preserve">                                                      </t>
  </si>
  <si>
    <t>ВСЕГО</t>
  </si>
  <si>
    <t>2021 год</t>
  </si>
  <si>
    <t>Объем привлечения</t>
  </si>
  <si>
    <t>Объем погашения</t>
  </si>
  <si>
    <t>Предельный срок погашения</t>
  </si>
  <si>
    <t>до 1 года</t>
  </si>
  <si>
    <t>Вид долгового обязательства</t>
  </si>
  <si>
    <t>2022 год</t>
  </si>
  <si>
    <t>Кредиты, привлеченные муниципальным образованием от кредитных организаций</t>
  </si>
  <si>
    <t>до 3 лет</t>
  </si>
  <si>
    <t>-</t>
  </si>
  <si>
    <t>Бюджетные кредиты, привлеченные в муниципальный бюджет из других бюджетов бюджетной системы Российской Федерации</t>
  </si>
  <si>
    <t>ПРОГРАММА  МУНИЦИПАЛЬНЫХ  ЗАИМСТВОВАНИЙ МУНИЦИПАЛЬНОГО ОБРАЗОВАНИЯ ГОРОДСКОГО ОКРУГА "УСИНСК" НА 2021 И ПЛАНОВЫЙ ПЕРИОД 2022 И 2023 ГОДОВ</t>
  </si>
  <si>
    <t>2023 год</t>
  </si>
  <si>
    <t>до 4 лет</t>
  </si>
  <si>
    <t>Приложение № 5
к решению _______ сессии Совета
 муниципального образования городского
округа "Усинск" шестого созыва
от _____________2021 года №____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</si>
</sst>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4" fontId="4" fillId="0" borderId="0" xfId="0" applyNumberFormat="1" applyFon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6" fillId="0" borderId="0" xfId="0" applyFont="1" applyFill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zoomScaleSheetLayoutView="100" workbookViewId="0">
      <selection activeCell="C18" sqref="C18"/>
    </sheetView>
  </sheetViews>
  <sheetFormatPr defaultRowHeight="15.75" outlineLevelRow="1"/>
  <cols>
    <col min="1" max="1" width="43" style="2" customWidth="1"/>
    <col min="2" max="10" width="16.5703125" style="2" customWidth="1"/>
    <col min="11" max="16384" width="9.140625" style="2"/>
  </cols>
  <sheetData>
    <row r="1" spans="1:12" s="19" customFormat="1" ht="87.75" customHeight="1" outlineLevel="1">
      <c r="A1" s="20"/>
      <c r="B1" s="18"/>
      <c r="C1" s="18"/>
      <c r="D1" s="18"/>
      <c r="G1" s="21"/>
      <c r="H1" s="23" t="s">
        <v>16</v>
      </c>
      <c r="I1" s="23"/>
      <c r="J1" s="23"/>
    </row>
    <row r="2" spans="1:12">
      <c r="A2" s="4"/>
      <c r="B2" s="4"/>
      <c r="C2" s="4"/>
      <c r="D2" s="4"/>
      <c r="E2" s="1"/>
      <c r="F2" s="1"/>
      <c r="G2" s="1"/>
      <c r="H2" s="1"/>
    </row>
    <row r="3" spans="1:12" ht="51.6" customHeight="1">
      <c r="A3" s="15"/>
      <c r="B3" s="24" t="s">
        <v>13</v>
      </c>
      <c r="C3" s="24"/>
      <c r="D3" s="24"/>
      <c r="E3" s="24"/>
      <c r="F3" s="24"/>
      <c r="G3" s="24"/>
      <c r="H3" s="24"/>
      <c r="I3" s="15"/>
      <c r="J3" s="15"/>
    </row>
    <row r="4" spans="1:12">
      <c r="A4" s="31"/>
      <c r="B4" s="31"/>
      <c r="C4" s="31"/>
      <c r="D4" s="31"/>
      <c r="E4" s="31"/>
      <c r="F4" s="31"/>
      <c r="G4" s="31"/>
      <c r="H4" s="31"/>
      <c r="I4" s="31"/>
      <c r="J4" s="31"/>
    </row>
    <row r="6" spans="1:12">
      <c r="E6" s="1" t="s">
        <v>0</v>
      </c>
      <c r="F6" s="1"/>
      <c r="G6" s="1"/>
    </row>
    <row r="7" spans="1:12" ht="18.75" customHeight="1">
      <c r="A7" s="32" t="s">
        <v>7</v>
      </c>
      <c r="B7" s="25" t="s">
        <v>2</v>
      </c>
      <c r="C7" s="26"/>
      <c r="D7" s="27"/>
      <c r="E7" s="28" t="s">
        <v>8</v>
      </c>
      <c r="F7" s="29"/>
      <c r="G7" s="30"/>
      <c r="H7" s="28" t="s">
        <v>14</v>
      </c>
      <c r="I7" s="29"/>
      <c r="J7" s="30"/>
    </row>
    <row r="8" spans="1:12" ht="55.5" customHeight="1">
      <c r="A8" s="33"/>
      <c r="B8" s="9" t="s">
        <v>3</v>
      </c>
      <c r="C8" s="9" t="s">
        <v>4</v>
      </c>
      <c r="D8" s="9" t="s">
        <v>5</v>
      </c>
      <c r="E8" s="5" t="s">
        <v>3</v>
      </c>
      <c r="F8" s="5" t="s">
        <v>4</v>
      </c>
      <c r="G8" s="5" t="s">
        <v>5</v>
      </c>
      <c r="H8" s="5" t="s">
        <v>3</v>
      </c>
      <c r="I8" s="5" t="s">
        <v>4</v>
      </c>
      <c r="J8" s="5" t="s">
        <v>5</v>
      </c>
    </row>
    <row r="9" spans="1:12" ht="21.75" customHeight="1">
      <c r="A9" s="3" t="s">
        <v>1</v>
      </c>
      <c r="B9" s="8">
        <f>SUM(B10:B11)</f>
        <v>571649.6</v>
      </c>
      <c r="C9" s="8">
        <f>SUM(C10:C11)</f>
        <v>-457480.4</v>
      </c>
      <c r="D9" s="8"/>
      <c r="E9" s="8">
        <f>SUM(E10:E11)</f>
        <v>383115.4</v>
      </c>
      <c r="F9" s="8">
        <f>SUM(F10:F11)</f>
        <v>-383115.4</v>
      </c>
      <c r="G9" s="8"/>
      <c r="H9" s="8">
        <f>SUM(H10:H11)</f>
        <v>393888.3</v>
      </c>
      <c r="I9" s="8">
        <f>SUM(I10:I11)</f>
        <v>-393888.3</v>
      </c>
      <c r="J9" s="8"/>
    </row>
    <row r="10" spans="1:12" ht="36" customHeight="1">
      <c r="A10" s="11" t="s">
        <v>9</v>
      </c>
      <c r="B10" s="13">
        <f>394367.8+70000-832.2</f>
        <v>463535.6</v>
      </c>
      <c r="C10" s="13">
        <f>-270517-70000</f>
        <v>-340517</v>
      </c>
      <c r="D10" s="13" t="s">
        <v>10</v>
      </c>
      <c r="E10" s="16">
        <v>383115.4</v>
      </c>
      <c r="F10" s="17">
        <v>-358115.4</v>
      </c>
      <c r="G10" s="13" t="s">
        <v>10</v>
      </c>
      <c r="H10" s="13">
        <f>393888.3</f>
        <v>393888.3</v>
      </c>
      <c r="I10" s="13">
        <f>-368888.3</f>
        <v>-368888.3</v>
      </c>
      <c r="J10" s="13" t="s">
        <v>10</v>
      </c>
      <c r="L10" s="22"/>
    </row>
    <row r="11" spans="1:12" ht="71.25" customHeight="1">
      <c r="A11" s="12" t="s">
        <v>12</v>
      </c>
      <c r="B11" s="13">
        <v>108114</v>
      </c>
      <c r="C11" s="13">
        <f>-108114-8849.4</f>
        <v>-116963.4</v>
      </c>
      <c r="D11" s="13" t="s">
        <v>6</v>
      </c>
      <c r="E11" s="13" t="s">
        <v>11</v>
      </c>
      <c r="F11" s="13">
        <v>-25000</v>
      </c>
      <c r="G11" s="13" t="s">
        <v>15</v>
      </c>
      <c r="H11" s="13" t="s">
        <v>11</v>
      </c>
      <c r="I11" s="13">
        <v>-25000</v>
      </c>
      <c r="J11" s="13" t="s">
        <v>15</v>
      </c>
    </row>
    <row r="13" spans="1:12" s="7" customFormat="1" outlineLevel="1">
      <c r="A13" s="6"/>
      <c r="B13" s="6"/>
      <c r="C13" s="6"/>
      <c r="D13" s="6"/>
      <c r="E13" s="6"/>
      <c r="F13" s="6"/>
      <c r="G13" s="6"/>
    </row>
    <row r="14" spans="1:12" s="7" customFormat="1" outlineLevel="1">
      <c r="A14" s="6"/>
      <c r="B14" s="10"/>
      <c r="C14" s="10"/>
      <c r="D14" s="10"/>
      <c r="E14" s="10"/>
      <c r="F14" s="10"/>
      <c r="G14" s="10"/>
      <c r="H14" s="10"/>
    </row>
    <row r="15" spans="1:12" s="7" customFormat="1" outlineLevel="1">
      <c r="A15" s="6"/>
      <c r="B15"/>
      <c r="C15"/>
      <c r="D15"/>
      <c r="E15"/>
      <c r="F15"/>
      <c r="G15"/>
    </row>
    <row r="16" spans="1:12" s="7" customFormat="1" outlineLevel="1">
      <c r="A16"/>
      <c r="B16" s="6"/>
      <c r="C16" s="6"/>
      <c r="D16" s="6"/>
      <c r="E16" s="6"/>
      <c r="F16" s="6"/>
      <c r="G16" s="6"/>
    </row>
    <row r="17" spans="1:7" s="7" customFormat="1" outlineLevel="1">
      <c r="A17" s="6"/>
      <c r="B17" s="6"/>
      <c r="C17" s="6"/>
      <c r="D17" s="6"/>
      <c r="E17" s="6"/>
      <c r="F17" s="6"/>
      <c r="G17" s="6"/>
    </row>
    <row r="18" spans="1:7">
      <c r="A18" s="6"/>
    </row>
    <row r="19" spans="1:7">
      <c r="A19" s="14"/>
    </row>
  </sheetData>
  <mergeCells count="7">
    <mergeCell ref="H1:J1"/>
    <mergeCell ref="B3:H3"/>
    <mergeCell ref="B7:D7"/>
    <mergeCell ref="E7:G7"/>
    <mergeCell ref="H7:J7"/>
    <mergeCell ref="A4:J4"/>
    <mergeCell ref="A7:A8"/>
  </mergeCells>
  <phoneticPr fontId="0" type="noConversion"/>
  <printOptions horizontalCentered="1"/>
  <pageMargins left="0.64" right="0.62" top="0.87" bottom="0.98425196850393704" header="0.51181102362204722" footer="0.51181102362204722"/>
  <pageSetup paperSize="9" scale="7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Глушкова Светлана Геннадьевна</cp:lastModifiedBy>
  <cp:lastPrinted>2021-08-20T05:26:28Z</cp:lastPrinted>
  <dcterms:created xsi:type="dcterms:W3CDTF">2004-08-16T12:53:19Z</dcterms:created>
  <dcterms:modified xsi:type="dcterms:W3CDTF">2021-11-03T08:30:03Z</dcterms:modified>
</cp:coreProperties>
</file>