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23" i="8"/>
  <c r="P21"/>
  <c r="J21"/>
  <c r="K21"/>
  <c r="L21"/>
  <c r="M21"/>
  <c r="N21"/>
  <c r="O21"/>
  <c r="Q21"/>
  <c r="R21"/>
  <c r="T21"/>
  <c r="U21"/>
  <c r="V21"/>
  <c r="X21"/>
  <c r="Y21"/>
  <c r="Z21"/>
  <c r="AA21"/>
  <c r="H21"/>
  <c r="K24"/>
  <c r="L24"/>
  <c r="M24"/>
  <c r="N24"/>
  <c r="O24"/>
  <c r="P24"/>
  <c r="Q24"/>
  <c r="R24"/>
  <c r="T24"/>
  <c r="U24"/>
  <c r="V24"/>
  <c r="X24"/>
  <c r="Y24"/>
  <c r="Z24"/>
  <c r="AA24"/>
  <c r="J24"/>
  <c r="H24"/>
  <c r="O27" l="1"/>
  <c r="S20"/>
  <c r="W20"/>
  <c r="S19" l="1"/>
  <c r="W19"/>
  <c r="S14"/>
  <c r="S15"/>
  <c r="S16"/>
  <c r="S17"/>
  <c r="S18"/>
  <c r="W18"/>
  <c r="W17"/>
  <c r="W16"/>
  <c r="W15"/>
  <c r="W14"/>
  <c r="S24"/>
  <c r="W23"/>
  <c r="W24" s="1"/>
  <c r="AB24"/>
  <c r="S21" l="1"/>
  <c r="W21"/>
  <c r="S27"/>
  <c r="L27"/>
  <c r="AA27"/>
  <c r="Y27"/>
  <c r="V27"/>
  <c r="Q27"/>
  <c r="M27"/>
  <c r="K27"/>
  <c r="U27"/>
  <c r="N27"/>
  <c r="H27"/>
  <c r="Z27"/>
  <c r="X27"/>
  <c r="T27"/>
  <c r="P27"/>
  <c r="W27" l="1"/>
  <c r="H5" s="1"/>
  <c r="R27"/>
  <c r="J27"/>
</calcChain>
</file>

<file path=xl/sharedStrings.xml><?xml version="1.0" encoding="utf-8"?>
<sst xmlns="http://schemas.openxmlformats.org/spreadsheetml/2006/main" count="113" uniqueCount="79">
  <si>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</si>
  <si>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</si>
  <si>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</si>
  <si>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</si>
  <si>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</si>
  <si>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</si>
  <si>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</si>
  <si>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</si>
  <si>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</si>
  <si>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</si>
  <si>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</si>
  <si>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</si>
  <si>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</si>
  <si>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</si>
  <si>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</si>
  <si>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</si>
  <si>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</si>
  <si>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</si>
  <si>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</si>
  <si>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</si>
  <si>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</si>
  <si>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</si>
  <si>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</si>
  <si>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</si>
  <si>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</si>
  <si>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</si>
  <si>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</si>
  <si>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</si>
  <si>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</si>
  <si>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</si>
  <si>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</si>
  <si>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</si>
  <si>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</si>
  <si>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</si>
  <si>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</si>
  <si>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</si>
  <si>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</si>
  <si>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</si>
  <si>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</si>
  <si>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</si>
  <si>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</si>
  <si>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</si>
  <si>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</si>
  <si>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</si>
  <si>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</si>
  <si>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</si>
  <si>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</si>
  <si>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</si>
  <si>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</si>
  <si>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</si>
  <si>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</si>
  <si>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</si>
  <si>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</si>
  <si>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</si>
  <si>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</si>
  <si>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</si>
  <si>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</si>
  <si>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</si>
  <si>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</si>
  <si>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</si>
  <si>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</si>
  <si>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</si>
  <si>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</si>
  <si>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</si>
  <si>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</si>
  <si>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</si>
  <si>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</si>
  <si>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</si>
  <si>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</si>
  <si>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Руководитель Финуправления АМО "Усинск"</t>
  </si>
  <si>
    <t>С.К. Росликова</t>
  </si>
  <si>
    <t>27.01.2022</t>
  </si>
  <si>
    <t>по состоянию на 01.04.2022 г.</t>
  </si>
  <si>
    <t>Объем муниципального долга МО ГО "Усинск" по состоянию на 01.04.2022 г.</t>
  </si>
  <si>
    <t>Задолженность на 01.03.2022 года</t>
  </si>
  <si>
    <t>Остаток задолженности на 01.04.2022 года</t>
  </si>
  <si>
    <t>Начислено (получено) в марте 2022 года</t>
  </si>
  <si>
    <t>Погашено в марте 2022 года</t>
  </si>
  <si>
    <t>03.03.2022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</si>
</sst>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zoomScale="67" zoomScaleNormal="67" workbookViewId="0">
      <selection activeCell="P19" sqref="P19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63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3" t="s">
        <v>72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35.25" customHeight="1">
      <c r="A5" s="1"/>
      <c r="B5" s="65" t="s">
        <v>73</v>
      </c>
      <c r="C5" s="65"/>
      <c r="D5" s="65"/>
      <c r="E5" s="65"/>
      <c r="F5" s="65"/>
      <c r="G5" s="65"/>
      <c r="H5" s="66">
        <f>W27</f>
        <v>365500000</v>
      </c>
      <c r="I5" s="67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0" t="s">
        <v>16</v>
      </c>
      <c r="B7" s="60" t="s">
        <v>4</v>
      </c>
      <c r="C7" s="60" t="s">
        <v>5</v>
      </c>
      <c r="D7" s="60" t="s">
        <v>27</v>
      </c>
      <c r="E7" s="60" t="s">
        <v>6</v>
      </c>
      <c r="F7" s="68" t="s">
        <v>17</v>
      </c>
      <c r="G7" s="69"/>
      <c r="H7" s="60" t="s">
        <v>7</v>
      </c>
      <c r="I7" s="60" t="s">
        <v>8</v>
      </c>
      <c r="J7" s="57" t="s">
        <v>74</v>
      </c>
      <c r="K7" s="58"/>
      <c r="L7" s="58"/>
      <c r="M7" s="58"/>
      <c r="N7" s="59"/>
      <c r="O7" s="51" t="s">
        <v>76</v>
      </c>
      <c r="P7" s="52"/>
      <c r="Q7" s="53"/>
      <c r="R7" s="57" t="s">
        <v>77</v>
      </c>
      <c r="S7" s="58"/>
      <c r="T7" s="58"/>
      <c r="U7" s="58"/>
      <c r="V7" s="59"/>
      <c r="W7" s="42" t="s">
        <v>75</v>
      </c>
      <c r="X7" s="43"/>
      <c r="Y7" s="43"/>
      <c r="Z7" s="43"/>
      <c r="AA7" s="44"/>
      <c r="AB7" s="60" t="s">
        <v>20</v>
      </c>
    </row>
    <row r="8" spans="1:28" ht="49.5" customHeight="1">
      <c r="A8" s="61"/>
      <c r="B8" s="61"/>
      <c r="C8" s="61"/>
      <c r="D8" s="61"/>
      <c r="E8" s="61"/>
      <c r="F8" s="70"/>
      <c r="G8" s="71"/>
      <c r="H8" s="61"/>
      <c r="I8" s="61"/>
      <c r="J8" s="45" t="s">
        <v>9</v>
      </c>
      <c r="K8" s="46"/>
      <c r="L8" s="47"/>
      <c r="M8" s="45" t="s">
        <v>10</v>
      </c>
      <c r="N8" s="47"/>
      <c r="O8" s="54"/>
      <c r="P8" s="55"/>
      <c r="Q8" s="56"/>
      <c r="R8" s="45" t="s">
        <v>9</v>
      </c>
      <c r="S8" s="46"/>
      <c r="T8" s="47"/>
      <c r="U8" s="45" t="s">
        <v>10</v>
      </c>
      <c r="V8" s="47"/>
      <c r="W8" s="45" t="s">
        <v>9</v>
      </c>
      <c r="X8" s="46"/>
      <c r="Y8" s="47"/>
      <c r="Z8" s="45" t="s">
        <v>10</v>
      </c>
      <c r="AA8" s="47"/>
      <c r="AB8" s="61"/>
    </row>
    <row r="9" spans="1:28" ht="83.25" customHeight="1">
      <c r="A9" s="62"/>
      <c r="B9" s="62"/>
      <c r="C9" s="62"/>
      <c r="D9" s="62"/>
      <c r="E9" s="62"/>
      <c r="F9" s="13" t="s">
        <v>18</v>
      </c>
      <c r="G9" s="13" t="s">
        <v>19</v>
      </c>
      <c r="H9" s="62"/>
      <c r="I9" s="62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2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48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</row>
    <row r="14" spans="1:28" ht="133.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71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78</v>
      </c>
      <c r="H15" s="32">
        <v>95000000</v>
      </c>
      <c r="I15" s="31" t="s">
        <v>21</v>
      </c>
      <c r="J15" s="32">
        <v>95000000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81205.48</v>
      </c>
      <c r="Q15" s="33">
        <v>0</v>
      </c>
      <c r="R15" s="33">
        <v>95000000</v>
      </c>
      <c r="S15" s="33">
        <f t="shared" si="0"/>
        <v>81205.48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78</v>
      </c>
      <c r="H16" s="32">
        <v>85000000</v>
      </c>
      <c r="I16" s="31" t="s">
        <v>21</v>
      </c>
      <c r="J16" s="32">
        <v>85000000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72936.990000000005</v>
      </c>
      <c r="Q16" s="33">
        <v>0</v>
      </c>
      <c r="R16" s="33">
        <v>85000000</v>
      </c>
      <c r="S16" s="33">
        <f t="shared" si="0"/>
        <v>72936.990000000005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40"/>
      <c r="H17" s="32">
        <v>95000000</v>
      </c>
      <c r="I17" s="31" t="s">
        <v>21</v>
      </c>
      <c r="J17" s="32">
        <v>95000000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513780.82</v>
      </c>
      <c r="Q17" s="33">
        <v>0</v>
      </c>
      <c r="R17" s="33">
        <v>0</v>
      </c>
      <c r="S17" s="33">
        <f t="shared" si="0"/>
        <v>513780.82</v>
      </c>
      <c r="T17" s="32">
        <v>0</v>
      </c>
      <c r="U17" s="32">
        <v>0</v>
      </c>
      <c r="V17" s="32">
        <v>0</v>
      </c>
      <c r="W17" s="32">
        <f t="shared" si="1"/>
        <v>95000000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306849.32</v>
      </c>
      <c r="Q18" s="33">
        <v>0</v>
      </c>
      <c r="R18" s="33">
        <v>0</v>
      </c>
      <c r="S18" s="33">
        <f t="shared" si="0"/>
        <v>306849.32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33.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90000000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536449.31999999995</v>
      </c>
      <c r="Q19" s="33">
        <v>0</v>
      </c>
      <c r="R19" s="33">
        <v>0</v>
      </c>
      <c r="S19" s="33">
        <f t="shared" ref="S19" si="2">P19</f>
        <v>536449.31999999995</v>
      </c>
      <c r="T19" s="32">
        <v>0</v>
      </c>
      <c r="U19" s="32">
        <v>0</v>
      </c>
      <c r="V19" s="32">
        <v>0</v>
      </c>
      <c r="W19" s="32">
        <f t="shared" si="1"/>
        <v>90000000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33.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130000000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325260.27</v>
      </c>
      <c r="Q20" s="33">
        <v>0</v>
      </c>
      <c r="R20" s="33">
        <v>85000000</v>
      </c>
      <c r="S20" s="33">
        <f t="shared" ref="S20" si="3">P20</f>
        <v>325260.27</v>
      </c>
      <c r="T20" s="32">
        <v>0</v>
      </c>
      <c r="U20" s="32">
        <v>0</v>
      </c>
      <c r="V20" s="32">
        <v>0</v>
      </c>
      <c r="W20" s="32">
        <f t="shared" ref="W20" si="4">J20+O20-R20</f>
        <v>45000000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25.5" customHeight="1">
      <c r="A21" s="14" t="s">
        <v>1</v>
      </c>
      <c r="B21" s="20"/>
      <c r="C21" s="20"/>
      <c r="D21" s="20"/>
      <c r="E21" s="20"/>
      <c r="F21" s="20"/>
      <c r="G21" s="20"/>
      <c r="H21" s="39">
        <f>SUM(H14:H20)</f>
        <v>727003700</v>
      </c>
      <c r="I21" s="39"/>
      <c r="J21" s="39">
        <f t="shared" ref="J21:AA21" si="5">SUM(J14:J20)</f>
        <v>545000000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1836482.2000000002</v>
      </c>
      <c r="Q21" s="39">
        <f t="shared" si="5"/>
        <v>0</v>
      </c>
      <c r="R21" s="39">
        <f t="shared" si="5"/>
        <v>265000000</v>
      </c>
      <c r="S21" s="39">
        <f t="shared" si="5"/>
        <v>1836482.2000000002</v>
      </c>
      <c r="T21" s="39">
        <f t="shared" si="5"/>
        <v>0</v>
      </c>
      <c r="U21" s="39">
        <f t="shared" si="5"/>
        <v>0</v>
      </c>
      <c r="V21" s="39">
        <f t="shared" si="5"/>
        <v>0</v>
      </c>
      <c r="W21" s="39">
        <f t="shared" si="5"/>
        <v>280000000</v>
      </c>
      <c r="X21" s="39">
        <f t="shared" si="5"/>
        <v>0</v>
      </c>
      <c r="Y21" s="39">
        <f t="shared" si="5"/>
        <v>0</v>
      </c>
      <c r="Z21" s="39">
        <f t="shared" si="5"/>
        <v>0</v>
      </c>
      <c r="AA21" s="39">
        <f t="shared" si="5"/>
        <v>0</v>
      </c>
      <c r="AB21" s="16">
        <v>0</v>
      </c>
    </row>
    <row r="22" spans="1:28" ht="30.75" customHeight="1">
      <c r="A22" s="48" t="s">
        <v>25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50"/>
    </row>
    <row r="23" spans="1:28" ht="72.75" customHeight="1">
      <c r="A23" s="24" t="s">
        <v>32</v>
      </c>
      <c r="B23" s="34" t="s">
        <v>33</v>
      </c>
      <c r="C23" s="34" t="s">
        <v>34</v>
      </c>
      <c r="D23" s="35" t="s">
        <v>35</v>
      </c>
      <c r="E23" s="36">
        <v>43857</v>
      </c>
      <c r="F23" s="36">
        <v>46016</v>
      </c>
      <c r="G23" s="36"/>
      <c r="H23" s="37">
        <v>100000000</v>
      </c>
      <c r="I23" s="17" t="s">
        <v>21</v>
      </c>
      <c r="J23" s="38">
        <v>87400000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7313.7</v>
      </c>
      <c r="Q23" s="38">
        <v>0</v>
      </c>
      <c r="R23" s="38">
        <v>1900000</v>
      </c>
      <c r="S23" s="38">
        <f>P23</f>
        <v>7313.7</v>
      </c>
      <c r="T23" s="38">
        <v>0</v>
      </c>
      <c r="U23" s="38">
        <v>0</v>
      </c>
      <c r="V23" s="38">
        <v>0</v>
      </c>
      <c r="W23" s="38">
        <f>J23+O23-R23</f>
        <v>85500000</v>
      </c>
      <c r="X23" s="38">
        <v>0</v>
      </c>
      <c r="Y23" s="38">
        <v>0</v>
      </c>
      <c r="Z23" s="38">
        <v>0</v>
      </c>
      <c r="AA23" s="38">
        <v>0</v>
      </c>
      <c r="AB23" s="29"/>
    </row>
    <row r="24" spans="1:28" ht="18.75" customHeight="1">
      <c r="A24" s="14" t="s">
        <v>2</v>
      </c>
      <c r="B24" s="25"/>
      <c r="C24" s="25"/>
      <c r="D24" s="25"/>
      <c r="E24" s="25"/>
      <c r="F24" s="25"/>
      <c r="G24" s="25"/>
      <c r="H24" s="26">
        <f>SUM(H23:H23)</f>
        <v>100000000</v>
      </c>
      <c r="I24" s="25"/>
      <c r="J24" s="26">
        <f t="shared" ref="J24:AA24" si="6">SUM(J23:J23)</f>
        <v>87400000</v>
      </c>
      <c r="K24" s="26">
        <f t="shared" si="6"/>
        <v>0</v>
      </c>
      <c r="L24" s="26">
        <f t="shared" si="6"/>
        <v>0</v>
      </c>
      <c r="M24" s="26">
        <f t="shared" si="6"/>
        <v>0</v>
      </c>
      <c r="N24" s="26">
        <f t="shared" si="6"/>
        <v>0</v>
      </c>
      <c r="O24" s="26">
        <f t="shared" si="6"/>
        <v>0</v>
      </c>
      <c r="P24" s="26">
        <f t="shared" si="6"/>
        <v>7313.7</v>
      </c>
      <c r="Q24" s="26">
        <f t="shared" si="6"/>
        <v>0</v>
      </c>
      <c r="R24" s="16">
        <f t="shared" si="6"/>
        <v>1900000</v>
      </c>
      <c r="S24" s="26">
        <f t="shared" si="6"/>
        <v>7313.7</v>
      </c>
      <c r="T24" s="26">
        <f t="shared" si="6"/>
        <v>0</v>
      </c>
      <c r="U24" s="26">
        <f t="shared" si="6"/>
        <v>0</v>
      </c>
      <c r="V24" s="26">
        <f t="shared" si="6"/>
        <v>0</v>
      </c>
      <c r="W24" s="26">
        <f t="shared" si="6"/>
        <v>85500000</v>
      </c>
      <c r="X24" s="26">
        <f t="shared" si="6"/>
        <v>0</v>
      </c>
      <c r="Y24" s="26">
        <f t="shared" si="6"/>
        <v>0</v>
      </c>
      <c r="Z24" s="26">
        <f t="shared" si="6"/>
        <v>0</v>
      </c>
      <c r="AA24" s="26">
        <f t="shared" si="6"/>
        <v>0</v>
      </c>
      <c r="AB24" s="26" t="e">
        <f>#REF!</f>
        <v>#REF!</v>
      </c>
    </row>
    <row r="25" spans="1:28" ht="23.25" customHeight="1">
      <c r="A25" s="48" t="s">
        <v>26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</row>
    <row r="26" spans="1:28" ht="15" customHeight="1">
      <c r="A26" s="14" t="s">
        <v>22</v>
      </c>
      <c r="B26" s="15"/>
      <c r="C26" s="15"/>
      <c r="D26" s="15"/>
      <c r="E26" s="15"/>
      <c r="F26" s="15"/>
      <c r="G26" s="15"/>
      <c r="H26" s="16">
        <v>0</v>
      </c>
      <c r="I26" s="15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</row>
    <row r="27" spans="1:28" ht="37.5" customHeight="1">
      <c r="A27" s="19" t="s">
        <v>3</v>
      </c>
      <c r="B27" s="20"/>
      <c r="C27" s="20"/>
      <c r="D27" s="20"/>
      <c r="E27" s="20"/>
      <c r="F27" s="20"/>
      <c r="G27" s="20"/>
      <c r="H27" s="39">
        <f>H21+H24</f>
        <v>827003700</v>
      </c>
      <c r="I27" s="39"/>
      <c r="J27" s="39">
        <f t="shared" ref="J27:AA27" si="7">J24+J21</f>
        <v>632400000</v>
      </c>
      <c r="K27" s="39">
        <f t="shared" si="7"/>
        <v>0</v>
      </c>
      <c r="L27" s="39">
        <f t="shared" si="7"/>
        <v>0</v>
      </c>
      <c r="M27" s="39">
        <f t="shared" si="7"/>
        <v>0</v>
      </c>
      <c r="N27" s="39">
        <f t="shared" si="7"/>
        <v>0</v>
      </c>
      <c r="O27" s="39">
        <f t="shared" si="7"/>
        <v>0</v>
      </c>
      <c r="P27" s="39">
        <f t="shared" si="7"/>
        <v>1843795.9000000001</v>
      </c>
      <c r="Q27" s="39">
        <f t="shared" si="7"/>
        <v>0</v>
      </c>
      <c r="R27" s="21">
        <f t="shared" si="7"/>
        <v>266900000</v>
      </c>
      <c r="S27" s="39">
        <f t="shared" si="7"/>
        <v>1843795.9000000001</v>
      </c>
      <c r="T27" s="39">
        <f t="shared" si="7"/>
        <v>0</v>
      </c>
      <c r="U27" s="39">
        <f t="shared" si="7"/>
        <v>0</v>
      </c>
      <c r="V27" s="39">
        <f t="shared" si="7"/>
        <v>0</v>
      </c>
      <c r="W27" s="39">
        <f t="shared" si="7"/>
        <v>365500000</v>
      </c>
      <c r="X27" s="39">
        <f t="shared" si="7"/>
        <v>0</v>
      </c>
      <c r="Y27" s="39">
        <f t="shared" si="7"/>
        <v>0</v>
      </c>
      <c r="Z27" s="39">
        <f t="shared" si="7"/>
        <v>0</v>
      </c>
      <c r="AA27" s="39">
        <f t="shared" si="7"/>
        <v>0</v>
      </c>
      <c r="AB27" s="21">
        <v>0</v>
      </c>
    </row>
    <row r="28" spans="1:28" ht="87" customHeight="1">
      <c r="B28" s="27" t="s">
        <v>67</v>
      </c>
      <c r="C28" s="27"/>
      <c r="D28" s="28"/>
      <c r="E28" s="28"/>
      <c r="F28" s="28"/>
      <c r="G28" s="28"/>
      <c r="H28" s="28"/>
      <c r="J28" s="28"/>
      <c r="O28" s="28" t="s">
        <v>68</v>
      </c>
    </row>
    <row r="29" spans="1:28" ht="12.4" customHeight="1">
      <c r="B29" s="28"/>
      <c r="C29" s="28"/>
      <c r="D29" s="28"/>
      <c r="E29" s="28"/>
      <c r="F29" s="28"/>
      <c r="G29" s="28"/>
      <c r="H29" s="28"/>
      <c r="I29" s="28"/>
      <c r="J29" s="28"/>
    </row>
    <row r="30" spans="1:28" ht="51" customHeight="1">
      <c r="B30" s="41" t="s">
        <v>69</v>
      </c>
      <c r="C30" s="41"/>
      <c r="D30" s="41"/>
      <c r="E30" s="41"/>
      <c r="F30" s="28"/>
      <c r="G30" s="28"/>
      <c r="H30" s="28"/>
      <c r="J30" s="28"/>
      <c r="L30" s="23"/>
      <c r="O30" s="28" t="s">
        <v>70</v>
      </c>
    </row>
    <row r="31" spans="1:28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0:E30"/>
    <mergeCell ref="W7:AA7"/>
    <mergeCell ref="W8:Y8"/>
    <mergeCell ref="Z8:AA8"/>
    <mergeCell ref="A25:AB25"/>
    <mergeCell ref="A11:AB11"/>
    <mergeCell ref="A13:AB13"/>
    <mergeCell ref="A22:AB22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2022-04-04T12:25:42Z</cp:lastPrinted>
  <dcterms:created xsi:type="dcterms:W3CDTF">2007-04-03T07:32:34Z</dcterms:created>
  <dcterms:modified xsi:type="dcterms:W3CDTF">2022-04-04T12:25:54Z</dcterms:modified>
</cp:coreProperties>
</file>