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2" i="8"/>
  <c r="J18"/>
  <c r="S17"/>
  <c r="W17"/>
  <c r="K18"/>
  <c r="L18"/>
  <c r="M18"/>
  <c r="N18"/>
  <c r="O18"/>
  <c r="P18"/>
  <c r="Q18"/>
  <c r="R18"/>
  <c r="T18"/>
  <c r="U18"/>
  <c r="V18"/>
  <c r="X18"/>
  <c r="Y18"/>
  <c r="Z18"/>
  <c r="AA18"/>
  <c r="H18"/>
  <c r="I22"/>
  <c r="J22"/>
  <c r="K22"/>
  <c r="L22"/>
  <c r="M22"/>
  <c r="N22"/>
  <c r="O22"/>
  <c r="P22"/>
  <c r="Q22"/>
  <c r="R22"/>
  <c r="T22"/>
  <c r="U22"/>
  <c r="V22"/>
  <c r="X22"/>
  <c r="Y22"/>
  <c r="Z22"/>
  <c r="AA22"/>
  <c r="W21"/>
  <c r="S21"/>
  <c r="S20"/>
  <c r="S22" l="1"/>
  <c r="H25"/>
  <c r="O25"/>
  <c r="S16"/>
  <c r="W16"/>
  <c r="S15" l="1"/>
  <c r="W15"/>
  <c r="S14"/>
  <c r="W14"/>
  <c r="W18" s="1"/>
  <c r="W20"/>
  <c r="W22" s="1"/>
  <c r="AB22"/>
  <c r="S18" l="1"/>
  <c r="S25" s="1"/>
  <c r="L25"/>
  <c r="AA25"/>
  <c r="Y25"/>
  <c r="V25"/>
  <c r="Q25"/>
  <c r="M25"/>
  <c r="K25"/>
  <c r="U25"/>
  <c r="N25"/>
  <c r="Z25"/>
  <c r="X25"/>
  <c r="T25"/>
  <c r="P25"/>
  <c r="W25" l="1"/>
  <c r="H5" s="1"/>
  <c r="R25"/>
  <c r="J25"/>
</calcChain>
</file>

<file path=xl/sharedStrings.xml><?xml version="1.0" encoding="utf-8"?>
<sst xmlns="http://schemas.openxmlformats.org/spreadsheetml/2006/main" count="95" uniqueCount="69">
  <si>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</si>
  <si>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</si>
  <si>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</si>
  <si>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</si>
  <si>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</si>
  <si>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</si>
  <si>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</si>
  <si>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</si>
  <si>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</si>
  <si>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</si>
  <si>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</si>
  <si>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</si>
  <si>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</si>
  <si>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</si>
  <si>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</si>
  <si>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</si>
  <si>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</si>
  <si>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</si>
  <si>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</si>
  <si>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</si>
  <si>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</si>
  <si>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</si>
  <si>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</si>
  <si>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</si>
  <si>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</si>
  <si>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</si>
  <si>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</si>
  <si>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</si>
  <si>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</si>
  <si>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</si>
  <si>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</si>
  <si>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</si>
  <si>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</si>
  <si>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</si>
  <si>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</si>
  <si>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</si>
  <si>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</si>
  <si>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</si>
  <si>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</si>
  <si>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</si>
  <si>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</si>
  <si>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</si>
  <si>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</si>
  <si>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</si>
  <si>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</si>
  <si>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</si>
  <si>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</si>
  <si>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</si>
  <si>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</si>
  <si>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</si>
  <si>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</si>
  <si>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</si>
  <si>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Руководитель Финуправления АМО "Усинск"</t>
  </si>
  <si>
    <t>С.К. Росликова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</si>
  <si>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</si>
  <si>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</si>
  <si>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</si>
  <si>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</si>
  <si>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</si>
  <si>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</si>
  <si>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</si>
  <si>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Объем муниципального долга МО ГО "Усинск" по состоянию на 01.02.2023 г.</t>
  </si>
  <si>
    <t>по состоянию на 01.02.2023 г.</t>
  </si>
  <si>
    <t>Задолженность на 01.01.2023 года</t>
  </si>
  <si>
    <t>Погашено в январе 2023 года</t>
  </si>
  <si>
    <t>Остаток задолженности на 01.02.2023 года</t>
  </si>
  <si>
    <t>Начислено (получено) в январе 2023 года</t>
  </si>
  <si>
    <t>3.2</t>
  </si>
  <si>
    <t>10.01.2023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</si>
</sst>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tabSelected="1" zoomScale="67" zoomScaleNormal="67" workbookViewId="0">
      <selection activeCell="G15" sqref="G15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5" t="s">
        <v>62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24" customHeight="1">
      <c r="A5" s="1"/>
      <c r="B5" s="67" t="s">
        <v>61</v>
      </c>
      <c r="C5" s="67"/>
      <c r="D5" s="67"/>
      <c r="E5" s="67"/>
      <c r="F5" s="67"/>
      <c r="G5" s="67"/>
      <c r="H5" s="68">
        <f>W25</f>
        <v>575582400</v>
      </c>
      <c r="I5" s="69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16</v>
      </c>
      <c r="B7" s="62" t="s">
        <v>4</v>
      </c>
      <c r="C7" s="62" t="s">
        <v>5</v>
      </c>
      <c r="D7" s="62" t="s">
        <v>27</v>
      </c>
      <c r="E7" s="62" t="s">
        <v>6</v>
      </c>
      <c r="F7" s="70" t="s">
        <v>17</v>
      </c>
      <c r="G7" s="71"/>
      <c r="H7" s="62" t="s">
        <v>7</v>
      </c>
      <c r="I7" s="62" t="s">
        <v>8</v>
      </c>
      <c r="J7" s="59" t="s">
        <v>63</v>
      </c>
      <c r="K7" s="60"/>
      <c r="L7" s="60"/>
      <c r="M7" s="60"/>
      <c r="N7" s="61"/>
      <c r="O7" s="53" t="s">
        <v>66</v>
      </c>
      <c r="P7" s="54"/>
      <c r="Q7" s="55"/>
      <c r="R7" s="59" t="s">
        <v>64</v>
      </c>
      <c r="S7" s="60"/>
      <c r="T7" s="60"/>
      <c r="U7" s="60"/>
      <c r="V7" s="61"/>
      <c r="W7" s="44" t="s">
        <v>65</v>
      </c>
      <c r="X7" s="45"/>
      <c r="Y7" s="45"/>
      <c r="Z7" s="45"/>
      <c r="AA7" s="46"/>
      <c r="AB7" s="62" t="s">
        <v>20</v>
      </c>
    </row>
    <row r="8" spans="1:28" ht="49.5" customHeight="1">
      <c r="A8" s="63"/>
      <c r="B8" s="63"/>
      <c r="C8" s="63"/>
      <c r="D8" s="63"/>
      <c r="E8" s="63"/>
      <c r="F8" s="72"/>
      <c r="G8" s="73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18</v>
      </c>
      <c r="G9" s="13" t="s">
        <v>19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0" t="s">
        <v>23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133.5" customHeight="1">
      <c r="A14" s="30" t="s">
        <v>37</v>
      </c>
      <c r="B14" s="31" t="s">
        <v>33</v>
      </c>
      <c r="C14" s="31" t="s">
        <v>28</v>
      </c>
      <c r="D14" s="31" t="s">
        <v>34</v>
      </c>
      <c r="E14" s="30" t="s">
        <v>35</v>
      </c>
      <c r="F14" s="30" t="s">
        <v>36</v>
      </c>
      <c r="G14" s="30" t="s">
        <v>68</v>
      </c>
      <c r="H14" s="32">
        <v>98371300</v>
      </c>
      <c r="I14" s="31" t="s">
        <v>21</v>
      </c>
      <c r="J14" s="32">
        <v>50000000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153424.66</v>
      </c>
      <c r="Q14" s="33">
        <v>0</v>
      </c>
      <c r="R14" s="33">
        <v>50000000</v>
      </c>
      <c r="S14" s="33">
        <f t="shared" ref="S14" si="0">P14</f>
        <v>153424.66</v>
      </c>
      <c r="T14" s="32">
        <v>0</v>
      </c>
      <c r="U14" s="32">
        <v>0</v>
      </c>
      <c r="V14" s="32">
        <v>0</v>
      </c>
      <c r="W14" s="32">
        <f t="shared" ref="W14:W15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26.75" customHeight="1">
      <c r="A15" s="30" t="s">
        <v>38</v>
      </c>
      <c r="B15" s="31" t="s">
        <v>41</v>
      </c>
      <c r="C15" s="31" t="s">
        <v>42</v>
      </c>
      <c r="D15" s="31" t="s">
        <v>43</v>
      </c>
      <c r="E15" s="30" t="s">
        <v>44</v>
      </c>
      <c r="F15" s="30" t="s">
        <v>45</v>
      </c>
      <c r="G15" s="40"/>
      <c r="H15" s="32">
        <v>140517000</v>
      </c>
      <c r="I15" s="31" t="s">
        <v>21</v>
      </c>
      <c r="J15" s="32">
        <v>140517000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927296.71</v>
      </c>
      <c r="Q15" s="33">
        <v>0</v>
      </c>
      <c r="R15" s="33">
        <v>0</v>
      </c>
      <c r="S15" s="33">
        <f t="shared" ref="S15" si="2">P15</f>
        <v>927296.71</v>
      </c>
      <c r="T15" s="32">
        <v>0</v>
      </c>
      <c r="U15" s="32">
        <v>0</v>
      </c>
      <c r="V15" s="32">
        <v>0</v>
      </c>
      <c r="W15" s="32">
        <f t="shared" si="1"/>
        <v>140517000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28.25" customHeight="1">
      <c r="A16" s="30" t="s">
        <v>39</v>
      </c>
      <c r="B16" s="31" t="s">
        <v>46</v>
      </c>
      <c r="C16" s="31" t="s">
        <v>42</v>
      </c>
      <c r="D16" s="31" t="s">
        <v>47</v>
      </c>
      <c r="E16" s="30" t="s">
        <v>48</v>
      </c>
      <c r="F16" s="30" t="s">
        <v>49</v>
      </c>
      <c r="G16" s="40"/>
      <c r="H16" s="32">
        <v>130000000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  <c r="S16" s="33">
        <f t="shared" ref="S16:S17" si="3">P16</f>
        <v>0</v>
      </c>
      <c r="T16" s="32">
        <v>0</v>
      </c>
      <c r="U16" s="32">
        <v>0</v>
      </c>
      <c r="V16" s="32">
        <v>0</v>
      </c>
      <c r="W16" s="32">
        <f t="shared" ref="W16:W17" si="4">J16+O16-R16</f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90.75" customHeight="1">
      <c r="A17" s="30" t="s">
        <v>40</v>
      </c>
      <c r="B17" s="31" t="s">
        <v>59</v>
      </c>
      <c r="C17" s="31" t="s">
        <v>58</v>
      </c>
      <c r="D17" s="31" t="s">
        <v>60</v>
      </c>
      <c r="E17" s="30" t="s">
        <v>56</v>
      </c>
      <c r="F17" s="30" t="s">
        <v>57</v>
      </c>
      <c r="G17" s="40"/>
      <c r="H17" s="32">
        <v>8000400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3">
        <v>0</v>
      </c>
      <c r="S17" s="33">
        <f t="shared" si="3"/>
        <v>0</v>
      </c>
      <c r="T17" s="32">
        <v>0</v>
      </c>
      <c r="U17" s="32">
        <v>0</v>
      </c>
      <c r="V17" s="32">
        <v>0</v>
      </c>
      <c r="W17" s="32">
        <f t="shared" si="4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25.5" customHeight="1">
      <c r="A18" s="14" t="s">
        <v>1</v>
      </c>
      <c r="B18" s="20"/>
      <c r="C18" s="20"/>
      <c r="D18" s="20"/>
      <c r="E18" s="20"/>
      <c r="F18" s="20"/>
      <c r="G18" s="20"/>
      <c r="H18" s="39">
        <f>SUM(H14:H17)</f>
        <v>376888700</v>
      </c>
      <c r="I18" s="39"/>
      <c r="J18" s="39">
        <f t="shared" ref="J18:AA18" si="5">SUM(J14:J17)</f>
        <v>190517000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1080721.3699999999</v>
      </c>
      <c r="Q18" s="39">
        <f t="shared" si="5"/>
        <v>0</v>
      </c>
      <c r="R18" s="39">
        <f t="shared" si="5"/>
        <v>50000000</v>
      </c>
      <c r="S18" s="39">
        <f t="shared" si="5"/>
        <v>1080721.3699999999</v>
      </c>
      <c r="T18" s="39">
        <f t="shared" si="5"/>
        <v>0</v>
      </c>
      <c r="U18" s="39">
        <f t="shared" si="5"/>
        <v>0</v>
      </c>
      <c r="V18" s="39">
        <f t="shared" si="5"/>
        <v>0</v>
      </c>
      <c r="W18" s="39">
        <f t="shared" si="5"/>
        <v>140517000</v>
      </c>
      <c r="X18" s="39">
        <f t="shared" si="5"/>
        <v>0</v>
      </c>
      <c r="Y18" s="39">
        <f t="shared" si="5"/>
        <v>0</v>
      </c>
      <c r="Z18" s="39">
        <f t="shared" si="5"/>
        <v>0</v>
      </c>
      <c r="AA18" s="39">
        <f t="shared" si="5"/>
        <v>0</v>
      </c>
      <c r="AB18" s="16">
        <v>0</v>
      </c>
    </row>
    <row r="19" spans="1:28" ht="30.75" customHeight="1">
      <c r="A19" s="50" t="s">
        <v>25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1:28" ht="72.75" customHeight="1">
      <c r="A20" s="24" t="s">
        <v>29</v>
      </c>
      <c r="B20" s="34" t="s">
        <v>30</v>
      </c>
      <c r="C20" s="34" t="s">
        <v>31</v>
      </c>
      <c r="D20" s="35" t="s">
        <v>32</v>
      </c>
      <c r="E20" s="36">
        <v>43857</v>
      </c>
      <c r="F20" s="36">
        <v>46016</v>
      </c>
      <c r="G20" s="36"/>
      <c r="H20" s="37">
        <v>100000000</v>
      </c>
      <c r="I20" s="17" t="s">
        <v>21</v>
      </c>
      <c r="J20" s="38">
        <v>79800000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41">
        <v>6613.56</v>
      </c>
      <c r="Q20" s="38">
        <v>0</v>
      </c>
      <c r="R20" s="38">
        <v>2850000</v>
      </c>
      <c r="S20" s="38">
        <f>P20</f>
        <v>6613.56</v>
      </c>
      <c r="T20" s="38">
        <v>0</v>
      </c>
      <c r="U20" s="38">
        <v>0</v>
      </c>
      <c r="V20" s="38">
        <v>0</v>
      </c>
      <c r="W20" s="38">
        <f>J20+O20-R20</f>
        <v>76950000</v>
      </c>
      <c r="X20" s="38">
        <v>0</v>
      </c>
      <c r="Y20" s="38">
        <v>0</v>
      </c>
      <c r="Z20" s="38">
        <v>0</v>
      </c>
      <c r="AA20" s="38">
        <v>0</v>
      </c>
      <c r="AB20" s="29"/>
    </row>
    <row r="21" spans="1:28" ht="77.25" customHeight="1">
      <c r="A21" s="24" t="s">
        <v>67</v>
      </c>
      <c r="B21" s="34" t="s">
        <v>54</v>
      </c>
      <c r="C21" s="34" t="s">
        <v>31</v>
      </c>
      <c r="D21" s="35" t="s">
        <v>55</v>
      </c>
      <c r="E21" s="36">
        <v>44827</v>
      </c>
      <c r="F21" s="36">
        <v>46640</v>
      </c>
      <c r="G21" s="36"/>
      <c r="H21" s="37">
        <v>358115400</v>
      </c>
      <c r="I21" s="17" t="s">
        <v>21</v>
      </c>
      <c r="J21" s="38">
        <v>358115400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41">
        <v>0</v>
      </c>
      <c r="Q21" s="38">
        <v>0</v>
      </c>
      <c r="R21" s="38">
        <v>0</v>
      </c>
      <c r="S21" s="38">
        <f>P21</f>
        <v>0</v>
      </c>
      <c r="T21" s="38">
        <v>0</v>
      </c>
      <c r="U21" s="38">
        <v>0</v>
      </c>
      <c r="V21" s="38">
        <v>0</v>
      </c>
      <c r="W21" s="38">
        <f>J21+O21-R21</f>
        <v>358115400</v>
      </c>
      <c r="X21" s="38">
        <v>0</v>
      </c>
      <c r="Y21" s="38">
        <v>0</v>
      </c>
      <c r="Z21" s="38">
        <v>0</v>
      </c>
      <c r="AA21" s="38">
        <v>0</v>
      </c>
      <c r="AB21" s="42"/>
    </row>
    <row r="22" spans="1:28" ht="18.75" customHeight="1">
      <c r="A22" s="14" t="s">
        <v>2</v>
      </c>
      <c r="B22" s="25"/>
      <c r="C22" s="25"/>
      <c r="D22" s="25"/>
      <c r="E22" s="25"/>
      <c r="F22" s="25"/>
      <c r="G22" s="25"/>
      <c r="H22" s="26">
        <f t="shared" ref="H22:AA22" si="6">SUM(H20:H21)</f>
        <v>458115400</v>
      </c>
      <c r="I22" s="26">
        <f t="shared" si="6"/>
        <v>0</v>
      </c>
      <c r="J22" s="26">
        <f t="shared" si="6"/>
        <v>437915400</v>
      </c>
      <c r="K22" s="26">
        <f t="shared" si="6"/>
        <v>0</v>
      </c>
      <c r="L22" s="26">
        <f t="shared" si="6"/>
        <v>0</v>
      </c>
      <c r="M22" s="26">
        <f t="shared" si="6"/>
        <v>0</v>
      </c>
      <c r="N22" s="26">
        <f t="shared" si="6"/>
        <v>0</v>
      </c>
      <c r="O22" s="26">
        <f t="shared" si="6"/>
        <v>0</v>
      </c>
      <c r="P22" s="26">
        <f t="shared" si="6"/>
        <v>6613.56</v>
      </c>
      <c r="Q22" s="26">
        <f t="shared" si="6"/>
        <v>0</v>
      </c>
      <c r="R22" s="26">
        <f t="shared" si="6"/>
        <v>2850000</v>
      </c>
      <c r="S22" s="26">
        <f t="shared" si="6"/>
        <v>6613.56</v>
      </c>
      <c r="T22" s="26">
        <f t="shared" si="6"/>
        <v>0</v>
      </c>
      <c r="U22" s="26">
        <f t="shared" si="6"/>
        <v>0</v>
      </c>
      <c r="V22" s="26">
        <f t="shared" si="6"/>
        <v>0</v>
      </c>
      <c r="W22" s="26">
        <f t="shared" si="6"/>
        <v>435065400</v>
      </c>
      <c r="X22" s="26">
        <f t="shared" si="6"/>
        <v>0</v>
      </c>
      <c r="Y22" s="26">
        <f t="shared" si="6"/>
        <v>0</v>
      </c>
      <c r="Z22" s="26">
        <f t="shared" si="6"/>
        <v>0</v>
      </c>
      <c r="AA22" s="26">
        <f t="shared" si="6"/>
        <v>0</v>
      </c>
      <c r="AB22" s="26" t="e">
        <f>#REF!</f>
        <v>#REF!</v>
      </c>
    </row>
    <row r="23" spans="1:28" ht="23.25" customHeight="1">
      <c r="A23" s="50" t="s">
        <v>26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spans="1:28" ht="15" customHeight="1">
      <c r="A24" s="14" t="s">
        <v>22</v>
      </c>
      <c r="B24" s="15"/>
      <c r="C24" s="15"/>
      <c r="D24" s="15"/>
      <c r="E24" s="15"/>
      <c r="F24" s="15"/>
      <c r="G24" s="15"/>
      <c r="H24" s="16">
        <v>0</v>
      </c>
      <c r="I24" s="15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ht="37.5" customHeight="1">
      <c r="A25" s="19" t="s">
        <v>3</v>
      </c>
      <c r="B25" s="20"/>
      <c r="C25" s="20"/>
      <c r="D25" s="20"/>
      <c r="E25" s="20"/>
      <c r="F25" s="20"/>
      <c r="G25" s="20"/>
      <c r="H25" s="39">
        <f>H18+H22</f>
        <v>835004100</v>
      </c>
      <c r="I25" s="39"/>
      <c r="J25" s="39">
        <f t="shared" ref="J25:AA25" si="7">J22+J18</f>
        <v>628432400</v>
      </c>
      <c r="K25" s="39">
        <f t="shared" si="7"/>
        <v>0</v>
      </c>
      <c r="L25" s="39">
        <f t="shared" si="7"/>
        <v>0</v>
      </c>
      <c r="M25" s="39">
        <f t="shared" si="7"/>
        <v>0</v>
      </c>
      <c r="N25" s="39">
        <f t="shared" si="7"/>
        <v>0</v>
      </c>
      <c r="O25" s="39">
        <f t="shared" si="7"/>
        <v>0</v>
      </c>
      <c r="P25" s="39">
        <f t="shared" si="7"/>
        <v>1087334.93</v>
      </c>
      <c r="Q25" s="39">
        <f t="shared" si="7"/>
        <v>0</v>
      </c>
      <c r="R25" s="21">
        <f t="shared" si="7"/>
        <v>52850000</v>
      </c>
      <c r="S25" s="39">
        <f t="shared" si="7"/>
        <v>1087334.93</v>
      </c>
      <c r="T25" s="39">
        <f t="shared" si="7"/>
        <v>0</v>
      </c>
      <c r="U25" s="39">
        <f t="shared" si="7"/>
        <v>0</v>
      </c>
      <c r="V25" s="39">
        <f t="shared" si="7"/>
        <v>0</v>
      </c>
      <c r="W25" s="39">
        <f t="shared" si="7"/>
        <v>575582400</v>
      </c>
      <c r="X25" s="39">
        <f t="shared" si="7"/>
        <v>0</v>
      </c>
      <c r="Y25" s="39">
        <f t="shared" si="7"/>
        <v>0</v>
      </c>
      <c r="Z25" s="39">
        <f t="shared" si="7"/>
        <v>0</v>
      </c>
      <c r="AA25" s="39">
        <f t="shared" si="7"/>
        <v>0</v>
      </c>
      <c r="AB25" s="21">
        <v>0</v>
      </c>
    </row>
    <row r="26" spans="1:28" ht="66" customHeight="1">
      <c r="B26" s="27" t="s">
        <v>50</v>
      </c>
      <c r="C26" s="27"/>
      <c r="D26" s="28"/>
      <c r="E26" s="28"/>
      <c r="F26" s="28"/>
      <c r="G26" s="28"/>
      <c r="H26" s="28"/>
      <c r="J26" s="28"/>
      <c r="O26" s="28" t="s">
        <v>51</v>
      </c>
    </row>
    <row r="27" spans="1:28" ht="12.4" customHeight="1">
      <c r="B27" s="28"/>
      <c r="C27" s="28"/>
      <c r="D27" s="28"/>
      <c r="E27" s="28"/>
      <c r="F27" s="28"/>
      <c r="G27" s="28"/>
      <c r="H27" s="28"/>
      <c r="I27" s="28"/>
      <c r="J27" s="28"/>
    </row>
    <row r="28" spans="1:28" ht="51" customHeight="1">
      <c r="B28" s="43" t="s">
        <v>52</v>
      </c>
      <c r="C28" s="43"/>
      <c r="D28" s="43"/>
      <c r="E28" s="43"/>
      <c r="F28" s="28"/>
      <c r="G28" s="28"/>
      <c r="H28" s="28"/>
      <c r="J28" s="28"/>
      <c r="L28" s="23"/>
      <c r="O28" s="28" t="s">
        <v>53</v>
      </c>
    </row>
    <row r="29" spans="1:28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8:E28"/>
    <mergeCell ref="W7:AA7"/>
    <mergeCell ref="W8:Y8"/>
    <mergeCell ref="Z8:AA8"/>
    <mergeCell ref="A23:AB23"/>
    <mergeCell ref="A11:AB11"/>
    <mergeCell ref="A13:AB13"/>
    <mergeCell ref="A19:AB19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2023-02-07T08:21:03Z</cp:lastPrinted>
  <dcterms:created xsi:type="dcterms:W3CDTF">2007-04-03T07:32:34Z</dcterms:created>
  <dcterms:modified xsi:type="dcterms:W3CDTF">2023-02-21T12:33:33Z</dcterms:modified>
</cp:coreProperties>
</file>