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9" i="8"/>
  <c r="J21"/>
  <c r="J17"/>
  <c r="H17"/>
  <c r="W16"/>
  <c r="S16"/>
  <c r="K17"/>
  <c r="L17"/>
  <c r="M17"/>
  <c r="N17"/>
  <c r="O17"/>
  <c r="P17"/>
  <c r="Q17"/>
  <c r="R17"/>
  <c r="T17"/>
  <c r="U17"/>
  <c r="V17"/>
  <c r="X17"/>
  <c r="Y17"/>
  <c r="Z17"/>
  <c r="AA17"/>
  <c r="W14"/>
  <c r="W15"/>
  <c r="S14"/>
  <c r="S15"/>
  <c r="S20"/>
  <c r="K21"/>
  <c r="L21"/>
  <c r="M21"/>
  <c r="N21"/>
  <c r="O21"/>
  <c r="P21"/>
  <c r="Q21"/>
  <c r="R21"/>
  <c r="T21"/>
  <c r="U21"/>
  <c r="V21"/>
  <c r="X21"/>
  <c r="Y21"/>
  <c r="Z21"/>
  <c r="AA21"/>
  <c r="H21"/>
  <c r="W20"/>
  <c r="H24" l="1"/>
  <c r="P24"/>
  <c r="J24"/>
  <c r="W17"/>
  <c r="S17"/>
  <c r="S21"/>
  <c r="O24"/>
  <c r="W19" l="1"/>
  <c r="W21" s="1"/>
  <c r="AB21"/>
  <c r="S24" l="1"/>
  <c r="L24"/>
  <c r="AA24"/>
  <c r="Y24"/>
  <c r="V24"/>
  <c r="Q24"/>
  <c r="M24"/>
  <c r="K24"/>
  <c r="U24"/>
  <c r="N24"/>
  <c r="Z24"/>
  <c r="X24"/>
  <c r="T24"/>
  <c r="W24" l="1"/>
  <c r="H5" s="1"/>
  <c r="R24"/>
</calcChain>
</file>

<file path=xl/sharedStrings.xml><?xml version="1.0" encoding="utf-8"?>
<sst xmlns="http://schemas.openxmlformats.org/spreadsheetml/2006/main" count="88" uniqueCount="62">
  <si>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</si>
  <si>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</si>
  <si>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</si>
  <si>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</si>
  <si>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</si>
  <si>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</si>
  <si>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</si>
  <si>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</si>
  <si>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</si>
  <si>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</si>
  <si>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</si>
  <si>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</si>
  <si>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</si>
  <si>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</si>
  <si>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</si>
  <si>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</si>
  <si>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</si>
  <si>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</si>
  <si>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</si>
  <si>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</si>
  <si>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</si>
  <si>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</si>
  <si>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</si>
  <si>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</si>
  <si>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</si>
  <si>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</si>
  <si>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</si>
  <si>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</si>
  <si>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</si>
  <si>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</si>
  <si>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</si>
  <si>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</si>
  <si>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</si>
  <si>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</si>
  <si>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</si>
  <si>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</si>
  <si>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</si>
  <si>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</si>
  <si>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</si>
  <si>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</si>
  <si>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</si>
  <si>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</si>
  <si>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</si>
  <si>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</si>
  <si>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</si>
  <si>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</si>
  <si>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</si>
  <si>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</si>
  <si>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</si>
  <si>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</si>
  <si>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</si>
  <si>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</si>
  <si>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</si>
  <si>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</si>
  <si>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</si>
  <si>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</si>
  <si>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по состоянию на 01.02.2025 года</t>
  </si>
  <si>
    <t>Объем муниципального долга округа "Усинск" по состоянию на 01.02.2025 года</t>
  </si>
  <si>
    <t>Задолженность на 01.01.2025 года</t>
  </si>
  <si>
    <t>Остаток задолженности на 01.02.2025 года</t>
  </si>
  <si>
    <t>Начислено (получено) в январе 2025 года</t>
  </si>
  <si>
    <t>Погашено в январе 2025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</si>
</sst>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tabSelected="1" topLeftCell="A10" zoomScale="70" zoomScaleNormal="70" workbookViewId="0">
      <selection activeCell="P17" sqref="P1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65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65" t="s">
        <v>56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20.25" customHeight="1">
      <c r="A5" s="1"/>
      <c r="B5" s="67" t="s">
        <v>57</v>
      </c>
      <c r="C5" s="67"/>
      <c r="D5" s="67"/>
      <c r="E5" s="67"/>
      <c r="F5" s="67"/>
      <c r="G5" s="67"/>
      <c r="H5" s="68">
        <f>W24</f>
        <v>619490000</v>
      </c>
      <c r="I5" s="69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1" t="s">
        <v>15</v>
      </c>
      <c r="B7" s="61" t="s">
        <v>4</v>
      </c>
      <c r="C7" s="61" t="s">
        <v>5</v>
      </c>
      <c r="D7" s="61" t="s">
        <v>26</v>
      </c>
      <c r="E7" s="61" t="s">
        <v>6</v>
      </c>
      <c r="F7" s="70" t="s">
        <v>16</v>
      </c>
      <c r="G7" s="71"/>
      <c r="H7" s="61" t="s">
        <v>7</v>
      </c>
      <c r="I7" s="61" t="s">
        <v>8</v>
      </c>
      <c r="J7" s="58" t="s">
        <v>58</v>
      </c>
      <c r="K7" s="59"/>
      <c r="L7" s="59"/>
      <c r="M7" s="59"/>
      <c r="N7" s="60"/>
      <c r="O7" s="52" t="s">
        <v>60</v>
      </c>
      <c r="P7" s="53"/>
      <c r="Q7" s="54"/>
      <c r="R7" s="58" t="s">
        <v>61</v>
      </c>
      <c r="S7" s="59"/>
      <c r="T7" s="59"/>
      <c r="U7" s="59"/>
      <c r="V7" s="60"/>
      <c r="W7" s="43" t="s">
        <v>59</v>
      </c>
      <c r="X7" s="44"/>
      <c r="Y7" s="44"/>
      <c r="Z7" s="44"/>
      <c r="AA7" s="45"/>
      <c r="AB7" s="61" t="s">
        <v>19</v>
      </c>
    </row>
    <row r="8" spans="1:28" ht="49.5" customHeight="1">
      <c r="A8" s="62"/>
      <c r="B8" s="62"/>
      <c r="C8" s="62"/>
      <c r="D8" s="62"/>
      <c r="E8" s="62"/>
      <c r="F8" s="72"/>
      <c r="G8" s="73"/>
      <c r="H8" s="62"/>
      <c r="I8" s="62"/>
      <c r="J8" s="46" t="s">
        <v>9</v>
      </c>
      <c r="K8" s="47"/>
      <c r="L8" s="48"/>
      <c r="M8" s="46" t="s">
        <v>10</v>
      </c>
      <c r="N8" s="48"/>
      <c r="O8" s="55"/>
      <c r="P8" s="56"/>
      <c r="Q8" s="57"/>
      <c r="R8" s="46" t="s">
        <v>9</v>
      </c>
      <c r="S8" s="47"/>
      <c r="T8" s="48"/>
      <c r="U8" s="46" t="s">
        <v>10</v>
      </c>
      <c r="V8" s="48"/>
      <c r="W8" s="46" t="s">
        <v>9</v>
      </c>
      <c r="X8" s="47"/>
      <c r="Y8" s="48"/>
      <c r="Z8" s="46" t="s">
        <v>10</v>
      </c>
      <c r="AA8" s="48"/>
      <c r="AB8" s="62"/>
    </row>
    <row r="9" spans="1:28" ht="83.25" customHeight="1">
      <c r="A9" s="63"/>
      <c r="B9" s="63"/>
      <c r="C9" s="63"/>
      <c r="D9" s="63"/>
      <c r="E9" s="63"/>
      <c r="F9" s="13" t="s">
        <v>17</v>
      </c>
      <c r="G9" s="13" t="s">
        <v>18</v>
      </c>
      <c r="H9" s="63"/>
      <c r="I9" s="63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3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49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/>
      <c r="H14" s="31">
        <v>100000000</v>
      </c>
      <c r="I14" s="30" t="s">
        <v>20</v>
      </c>
      <c r="J14" s="31">
        <v>100000000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2033524.07</v>
      </c>
      <c r="Q14" s="31">
        <v>0</v>
      </c>
      <c r="R14" s="32">
        <v>0</v>
      </c>
      <c r="S14" s="32">
        <f t="shared" ref="S14:S16" si="0">P14</f>
        <v>2033524.07</v>
      </c>
      <c r="T14" s="31">
        <v>0</v>
      </c>
      <c r="U14" s="31">
        <v>0</v>
      </c>
      <c r="V14" s="31">
        <v>0</v>
      </c>
      <c r="W14" s="31">
        <f t="shared" ref="W14:W16" si="1">J14+O14-R14</f>
        <v>100000000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/>
      <c r="H15" s="31">
        <v>150000000</v>
      </c>
      <c r="I15" s="30" t="s">
        <v>20</v>
      </c>
      <c r="J15" s="31">
        <v>150000000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3439846.84</v>
      </c>
      <c r="Q15" s="31">
        <v>0</v>
      </c>
      <c r="R15" s="32">
        <v>0</v>
      </c>
      <c r="S15" s="32">
        <f t="shared" si="0"/>
        <v>3439846.84</v>
      </c>
      <c r="T15" s="31">
        <v>0</v>
      </c>
      <c r="U15" s="31">
        <v>0</v>
      </c>
      <c r="V15" s="31">
        <v>0</v>
      </c>
      <c r="W15" s="31">
        <f t="shared" si="1"/>
        <v>150000000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/>
      <c r="H16" s="31">
        <v>100000000</v>
      </c>
      <c r="I16" s="30" t="s">
        <v>20</v>
      </c>
      <c r="J16" s="31">
        <v>100000000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1952903.9</v>
      </c>
      <c r="Q16" s="31">
        <v>0</v>
      </c>
      <c r="R16" s="32">
        <v>20000000</v>
      </c>
      <c r="S16" s="32">
        <f t="shared" si="0"/>
        <v>1952903.9</v>
      </c>
      <c r="T16" s="31">
        <v>0</v>
      </c>
      <c r="U16" s="31">
        <v>0</v>
      </c>
      <c r="V16" s="31">
        <v>0</v>
      </c>
      <c r="W16" s="31">
        <f t="shared" si="1"/>
        <v>80000000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22.5" customHeight="1">
      <c r="A17" s="14" t="s">
        <v>1</v>
      </c>
      <c r="B17" s="20"/>
      <c r="C17" s="20"/>
      <c r="D17" s="20"/>
      <c r="E17" s="20"/>
      <c r="F17" s="20"/>
      <c r="G17" s="20"/>
      <c r="H17" s="38">
        <f>SUM(H14:H16)</f>
        <v>350000000</v>
      </c>
      <c r="I17" s="38"/>
      <c r="J17" s="38">
        <f t="shared" ref="J17:AA17" si="2">SUM(J14:J16)</f>
        <v>350000000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7426274.8100000005</v>
      </c>
      <c r="Q17" s="38">
        <f t="shared" si="2"/>
        <v>0</v>
      </c>
      <c r="R17" s="38">
        <f t="shared" si="2"/>
        <v>20000000</v>
      </c>
      <c r="S17" s="38">
        <f t="shared" si="2"/>
        <v>7426274.8100000005</v>
      </c>
      <c r="T17" s="38">
        <f t="shared" si="2"/>
        <v>0</v>
      </c>
      <c r="U17" s="38">
        <f t="shared" si="2"/>
        <v>0</v>
      </c>
      <c r="V17" s="38">
        <f t="shared" si="2"/>
        <v>0</v>
      </c>
      <c r="W17" s="38">
        <f t="shared" si="2"/>
        <v>330000000</v>
      </c>
      <c r="X17" s="38">
        <f t="shared" si="2"/>
        <v>0</v>
      </c>
      <c r="Y17" s="38">
        <f t="shared" si="2"/>
        <v>0</v>
      </c>
      <c r="Z17" s="38">
        <f t="shared" si="2"/>
        <v>0</v>
      </c>
      <c r="AA17" s="38">
        <f t="shared" si="2"/>
        <v>0</v>
      </c>
      <c r="AB17" s="16">
        <v>0</v>
      </c>
    </row>
    <row r="18" spans="1:28" ht="30.75" customHeight="1">
      <c r="A18" s="49" t="s">
        <v>24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</row>
    <row r="19" spans="1:28" ht="88.5" customHeight="1">
      <c r="A19" s="24" t="s">
        <v>27</v>
      </c>
      <c r="B19" s="33" t="s">
        <v>28</v>
      </c>
      <c r="C19" s="33" t="s">
        <v>29</v>
      </c>
      <c r="D19" s="34" t="s">
        <v>30</v>
      </c>
      <c r="E19" s="35">
        <v>43857</v>
      </c>
      <c r="F19" s="35">
        <v>46016</v>
      </c>
      <c r="G19" s="35"/>
      <c r="H19" s="36">
        <v>100000000</v>
      </c>
      <c r="I19" s="17" t="s">
        <v>20</v>
      </c>
      <c r="J19" s="37">
        <v>22800000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v>1879.18</v>
      </c>
      <c r="Q19" s="37">
        <v>0</v>
      </c>
      <c r="R19" s="37">
        <v>1900000</v>
      </c>
      <c r="S19" s="37">
        <f t="shared" ref="S19:S20" si="3">P19</f>
        <v>1879.18</v>
      </c>
      <c r="T19" s="37">
        <v>0</v>
      </c>
      <c r="U19" s="37">
        <v>0</v>
      </c>
      <c r="V19" s="37">
        <v>0</v>
      </c>
      <c r="W19" s="37">
        <f>J19+O19-R19</f>
        <v>20900000</v>
      </c>
      <c r="X19" s="37">
        <v>0</v>
      </c>
      <c r="Y19" s="37">
        <v>0</v>
      </c>
      <c r="Z19" s="37">
        <v>0</v>
      </c>
      <c r="AA19" s="37">
        <v>0</v>
      </c>
      <c r="AB19" s="28"/>
    </row>
    <row r="20" spans="1:28" ht="89.25" customHeight="1">
      <c r="A20" s="24" t="s">
        <v>35</v>
      </c>
      <c r="B20" s="33" t="s">
        <v>33</v>
      </c>
      <c r="C20" s="33" t="s">
        <v>29</v>
      </c>
      <c r="D20" s="34" t="s">
        <v>34</v>
      </c>
      <c r="E20" s="35">
        <v>44827</v>
      </c>
      <c r="F20" s="35">
        <v>46640</v>
      </c>
      <c r="G20" s="35"/>
      <c r="H20" s="36">
        <v>358115400</v>
      </c>
      <c r="I20" s="17" t="s">
        <v>20</v>
      </c>
      <c r="J20" s="37">
        <v>268590000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9">
        <v>0</v>
      </c>
      <c r="Q20" s="37">
        <v>0</v>
      </c>
      <c r="R20" s="37">
        <v>0</v>
      </c>
      <c r="S20" s="37">
        <f t="shared" si="3"/>
        <v>0</v>
      </c>
      <c r="T20" s="37">
        <v>0</v>
      </c>
      <c r="U20" s="37">
        <v>0</v>
      </c>
      <c r="V20" s="37">
        <v>0</v>
      </c>
      <c r="W20" s="37">
        <f>J20+O20-R20</f>
        <v>268590000</v>
      </c>
      <c r="X20" s="37">
        <v>0</v>
      </c>
      <c r="Y20" s="37">
        <v>0</v>
      </c>
      <c r="Z20" s="37">
        <v>0</v>
      </c>
      <c r="AA20" s="37">
        <v>0</v>
      </c>
      <c r="AB20" s="40"/>
    </row>
    <row r="21" spans="1:28" ht="18.75" customHeight="1">
      <c r="A21" s="14" t="s">
        <v>2</v>
      </c>
      <c r="B21" s="25"/>
      <c r="C21" s="25"/>
      <c r="D21" s="25"/>
      <c r="E21" s="25"/>
      <c r="F21" s="25"/>
      <c r="G21" s="25"/>
      <c r="H21" s="26">
        <f>SUM(H19:H20)</f>
        <v>458115400</v>
      </c>
      <c r="I21" s="26"/>
      <c r="J21" s="26">
        <f t="shared" ref="J21:AA21" si="4">SUM(J19:J20)</f>
        <v>291390000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26">
        <f t="shared" si="4"/>
        <v>1879.18</v>
      </c>
      <c r="Q21" s="26">
        <f t="shared" si="4"/>
        <v>0</v>
      </c>
      <c r="R21" s="26">
        <f t="shared" si="4"/>
        <v>1900000</v>
      </c>
      <c r="S21" s="26">
        <f t="shared" si="4"/>
        <v>1879.18</v>
      </c>
      <c r="T21" s="26">
        <f t="shared" si="4"/>
        <v>0</v>
      </c>
      <c r="U21" s="26">
        <f t="shared" si="4"/>
        <v>0</v>
      </c>
      <c r="V21" s="26">
        <f t="shared" si="4"/>
        <v>0</v>
      </c>
      <c r="W21" s="26">
        <f t="shared" si="4"/>
        <v>289490000</v>
      </c>
      <c r="X21" s="26">
        <f t="shared" si="4"/>
        <v>0</v>
      </c>
      <c r="Y21" s="26">
        <f t="shared" si="4"/>
        <v>0</v>
      </c>
      <c r="Z21" s="26">
        <f t="shared" si="4"/>
        <v>0</v>
      </c>
      <c r="AA21" s="26">
        <f t="shared" si="4"/>
        <v>0</v>
      </c>
      <c r="AB21" s="26" t="e">
        <f>#REF!</f>
        <v>#REF!</v>
      </c>
    </row>
    <row r="22" spans="1:28" ht="18" customHeight="1">
      <c r="A22" s="49" t="s">
        <v>25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</row>
    <row r="23" spans="1:28" ht="15" customHeight="1">
      <c r="A23" s="14" t="s">
        <v>21</v>
      </c>
      <c r="B23" s="15"/>
      <c r="C23" s="15"/>
      <c r="D23" s="15"/>
      <c r="E23" s="15"/>
      <c r="F23" s="15"/>
      <c r="G23" s="15"/>
      <c r="H23" s="16">
        <v>0</v>
      </c>
      <c r="I23" s="15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ht="28.5" customHeight="1">
      <c r="A24" s="19" t="s">
        <v>3</v>
      </c>
      <c r="B24" s="20"/>
      <c r="C24" s="20"/>
      <c r="D24" s="20"/>
      <c r="E24" s="20"/>
      <c r="F24" s="20"/>
      <c r="G24" s="20"/>
      <c r="H24" s="38">
        <f>H17+H21</f>
        <v>808115400</v>
      </c>
      <c r="I24" s="38"/>
      <c r="J24" s="38">
        <f t="shared" ref="J24:AA24" si="5">J21+J17</f>
        <v>641390000</v>
      </c>
      <c r="K24" s="38">
        <f t="shared" si="5"/>
        <v>0</v>
      </c>
      <c r="L24" s="38">
        <f t="shared" si="5"/>
        <v>0</v>
      </c>
      <c r="M24" s="38">
        <f t="shared" si="5"/>
        <v>0</v>
      </c>
      <c r="N24" s="38">
        <f t="shared" si="5"/>
        <v>0</v>
      </c>
      <c r="O24" s="38">
        <f t="shared" si="5"/>
        <v>0</v>
      </c>
      <c r="P24" s="38">
        <f t="shared" si="5"/>
        <v>7428153.9900000002</v>
      </c>
      <c r="Q24" s="38">
        <f t="shared" si="5"/>
        <v>0</v>
      </c>
      <c r="R24" s="21">
        <f t="shared" si="5"/>
        <v>21900000</v>
      </c>
      <c r="S24" s="38">
        <f t="shared" si="5"/>
        <v>7428153.9900000002</v>
      </c>
      <c r="T24" s="38">
        <f t="shared" si="5"/>
        <v>0</v>
      </c>
      <c r="U24" s="38">
        <f t="shared" si="5"/>
        <v>0</v>
      </c>
      <c r="V24" s="38">
        <f t="shared" si="5"/>
        <v>0</v>
      </c>
      <c r="W24" s="38">
        <f t="shared" si="5"/>
        <v>619490000</v>
      </c>
      <c r="X24" s="38">
        <f t="shared" si="5"/>
        <v>0</v>
      </c>
      <c r="Y24" s="38">
        <f t="shared" si="5"/>
        <v>0</v>
      </c>
      <c r="Z24" s="38">
        <f t="shared" si="5"/>
        <v>0</v>
      </c>
      <c r="AA24" s="38">
        <f t="shared" si="5"/>
        <v>0</v>
      </c>
      <c r="AB24" s="21">
        <v>0</v>
      </c>
    </row>
    <row r="25" spans="1:28" ht="75" customHeight="1">
      <c r="B25" s="64" t="s">
        <v>36</v>
      </c>
      <c r="C25" s="64"/>
      <c r="D25" s="64"/>
      <c r="E25" s="27"/>
      <c r="F25" s="27"/>
      <c r="G25" s="27"/>
      <c r="H25" s="27"/>
      <c r="J25" s="27"/>
      <c r="O25" s="27" t="s">
        <v>32</v>
      </c>
    </row>
    <row r="26" spans="1:28" ht="20.45" customHeight="1">
      <c r="B26" s="27"/>
      <c r="C26" s="27"/>
      <c r="D26" s="27"/>
      <c r="E26" s="27"/>
      <c r="F26" s="27"/>
      <c r="G26" s="27"/>
      <c r="H26" s="27"/>
      <c r="I26" s="27" t="s">
        <v>38</v>
      </c>
      <c r="J26" s="27"/>
    </row>
    <row r="27" spans="1:28" ht="58.5" customHeight="1">
      <c r="B27" s="42" t="s">
        <v>39</v>
      </c>
      <c r="C27" s="42"/>
      <c r="D27" s="42"/>
      <c r="E27" s="42"/>
      <c r="F27" s="27"/>
      <c r="G27" s="27"/>
      <c r="H27" s="27"/>
      <c r="J27" s="27"/>
      <c r="L27" s="23"/>
      <c r="O27" s="27" t="s">
        <v>40</v>
      </c>
    </row>
    <row r="28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7:E27"/>
    <mergeCell ref="W7:AA7"/>
    <mergeCell ref="W8:Y8"/>
    <mergeCell ref="Z8:AA8"/>
    <mergeCell ref="A22:AB22"/>
    <mergeCell ref="A11:AB11"/>
    <mergeCell ref="A13:AB13"/>
    <mergeCell ref="A18:AB18"/>
    <mergeCell ref="O7:Q8"/>
    <mergeCell ref="R7:V7"/>
    <mergeCell ref="A7:A9"/>
    <mergeCell ref="B7:B9"/>
    <mergeCell ref="B25:D25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2025-02-12T11:25:32Z</cp:lastPrinted>
  <dcterms:created xsi:type="dcterms:W3CDTF">2007-04-03T07:32:34Z</dcterms:created>
  <dcterms:modified xsi:type="dcterms:W3CDTF">2025-02-12T11:31:36Z</dcterms:modified>
</cp:coreProperties>
</file>