
<file path=[Content_Types].xml><?xml version="1.0" encoding="utf-8"?>
<Types xmlns="http://schemas.openxmlformats.org/package/2006/content-types">
  <Override PartName="/xl/revisions/revisionLog1611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161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revisions/revisionLog14111.xml" ContentType="application/vnd.openxmlformats-officedocument.spreadsheetml.revisionLog+xml"/>
  <Override PartName="/xl/revisions/revisionLog141111.xml" ContentType="application/vnd.openxmlformats-officedocument.spreadsheetml.revisionLog+xml"/>
  <Default Extension="rels" ContentType="application/vnd.openxmlformats-package.relationships+xml"/>
  <Override PartName="/xl/revisions/revisionLog151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5111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21111.xml" ContentType="application/vnd.openxmlformats-officedocument.spreadsheetml.revisionLog+xml"/>
  <Override PartName="/xl/revisions/revisionLog1911.xml" ContentType="application/vnd.openxmlformats-officedocument.spreadsheetml.revisionLog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6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6111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1511111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14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7111.xml" ContentType="application/vnd.openxmlformats-officedocument.spreadsheetml.revisionLog+xml"/>
  <Override PartName="/xl/revisions/revisionLog18111.xml" ContentType="application/vnd.openxmlformats-officedocument.spreadsheetml.revisionLog+xml"/>
  <Override PartName="/xl/revisions/revisionLog110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51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xl/revisions/revisionLog1411111.xml" ContentType="application/vnd.openxmlformats-officedocument.spreadsheetml.revisionLog+xml"/>
  <Override PartName="/xl/revisions/revisionLog181111.xml" ContentType="application/vnd.openxmlformats-officedocument.spreadsheetml.revisionLog+xml"/>
  <Override PartName="/docProps/core.xml" ContentType="application/vnd.openxmlformats-package.core-properties+xml"/>
  <Override PartName="/xl/revisions/revisionLog1311.xml" ContentType="application/vnd.openxmlformats-officedocument.spreadsheetml.revisionLog+xml"/>
  <Override PartName="/xl/revisions/revisionLog1811.xml" ContentType="application/vnd.openxmlformats-officedocument.spreadsheetml.revisionLog+xml"/>
  <Override PartName="/xl/revisions/revisionLog1611111.xml" ContentType="application/vnd.openxmlformats-officedocument.spreadsheetml.revisionLog+xml"/>
  <Override PartName="/xl/revisions/revisionLog171111.xml" ContentType="application/vnd.openxmlformats-officedocument.spreadsheetml.revisionLog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51111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131111.xml" ContentType="application/vnd.openxmlformats-officedocument.spreadsheetml.revisionLog+xml"/>
  <Override PartName="/xl/revisions/revisionLog13111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5" yWindow="855" windowWidth="24105" windowHeight="12855"/>
  </bookViews>
  <sheets>
    <sheet name="Бюджет" sheetId="1" r:id="rId1"/>
  </sheets>
  <definedNames>
    <definedName name="_xlnm._FilterDatabase" localSheetId="0" hidden="1">Бюджет!$A$8:$K$50</definedName>
    <definedName name="APPT" localSheetId="0">Бюджет!#REF!</definedName>
    <definedName name="FIO" localSheetId="0">Бюджет!#REF!</definedName>
    <definedName name="LAST_CELL" localSheetId="0">Бюджет!#REF!</definedName>
    <definedName name="SIGN" localSheetId="0">Бюджет!#REF!</definedName>
    <definedName name="Z_060B03F9_4704_4012_B809_FF0818493E8F_.wvu.FilterData" localSheetId="0" hidden="1">Бюджет!$A$8:$K$50</definedName>
    <definedName name="Z_060B03F9_4704_4012_B809_FF0818493E8F_.wvu.PrintTitles" localSheetId="0" hidden="1">Бюджет!$6:$8</definedName>
    <definedName name="Z_146B1D97_C971_4BC2_94AB_2A0B499D43AF_.wvu.FilterData" localSheetId="0" hidden="1">Бюджет!$A$8:$K$50</definedName>
    <definedName name="Z_146B1D97_C971_4BC2_94AB_2A0B499D43AF_.wvu.PrintTitles" localSheetId="0" hidden="1">Бюджет!$6:$8</definedName>
    <definedName name="Z_41483ED5_E859_4154_9E9B_4A016A5A49D8_.wvu.FilterData" localSheetId="0" hidden="1">Бюджет!$A$8:$K$50</definedName>
    <definedName name="Z_41483ED5_E859_4154_9E9B_4A016A5A49D8_.wvu.PrintTitles" localSheetId="0" hidden="1">Бюджет!$6:$8</definedName>
    <definedName name="Z_6E73A510_4ADE_47F7_89D4_CEBFA4ECB4D8_.wvu.FilterData" localSheetId="0" hidden="1">Бюджет!$A$8:$K$8</definedName>
    <definedName name="Z_97BCC669_4DC4_4BC9_85C6_84F854DE2E0E_.wvu.FilterData" localSheetId="0" hidden="1">Бюджет!$A$8:$K$50</definedName>
    <definedName name="Z_97BCC669_4DC4_4BC9_85C6_84F854DE2E0E_.wvu.PrintTitles" localSheetId="0" hidden="1">Бюджет!$6:$8</definedName>
    <definedName name="Z_A489C30F_2F93_4FF5_BC66_E16D4C78973E_.wvu.FilterData" localSheetId="0" hidden="1">Бюджет!$A$8:$K$50</definedName>
    <definedName name="Z_A489C30F_2F93_4FF5_BC66_E16D4C78973E_.wvu.PrintTitles" localSheetId="0" hidden="1">Бюджет!$6:$8</definedName>
    <definedName name="Z_EF004C39_C741_4519_8CC7_70BF0440262A_.wvu.FilterData" localSheetId="0" hidden="1">Бюджет!$A$8:$K$50</definedName>
    <definedName name="Z_EF004C39_C741_4519_8CC7_70BF0440262A_.wvu.PrintTitles" localSheetId="0" hidden="1">Бюджет!$6:$8</definedName>
    <definedName name="Z_F4BFE083_CC2B_4717_8310_D3090512BA06_.wvu.FilterData" localSheetId="0" hidden="1">Бюджет!$A$8:$K$50</definedName>
    <definedName name="Z_F4BFE083_CC2B_4717_8310_D3090512BA06_.wvu.PrintTitles" localSheetId="0" hidden="1">Бюджет!$6:$8</definedName>
    <definedName name="_xlnm.Print_Titles" localSheetId="0">Бюджет!$6:$8</definedName>
  </definedNames>
  <calcPr calcId="124519"/>
  <customWorkbookViews>
    <customWorkbookView name="Хаматдинова Светлана Амирановна - Личное представление" guid="{97BCC669-4DC4-4BC9-85C6-84F854DE2E0E}" mergeInterval="0" personalView="1" maximized="1" xWindow="1" yWindow="1" windowWidth="1920" windowHeight="850" activeSheetId="1"/>
    <customWorkbookView name="Полякова Надежда Семеновна - Личное представление" guid="{F4BFE083-CC2B-4717-8310-D3090512BA06}" mergeInterval="0" personalView="1" maximized="1" xWindow="1" yWindow="1" windowWidth="1680" windowHeight="820" activeSheetId="1"/>
    <customWorkbookView name="Гараева Инна Алексеевна - Личное представление" guid="{EF004C39-C741-4519-8CC7-70BF0440262A}" mergeInterval="0" personalView="1" maximized="1" xWindow="1" yWindow="1" windowWidth="1916" windowHeight="860" activeSheetId="1"/>
    <customWorkbookView name="Беломестнова Анна Юрьевна - Личное представление" guid="{060B03F9-4704-4012-B809-FF0818493E8F}" mergeInterval="0" personalView="1" maximized="1" xWindow="1" yWindow="1" windowWidth="1680" windowHeight="820" activeSheetId="1"/>
    <customWorkbookView name="Набиуллина - Личное представление" guid="{146B1D97-C971-4BC2-94AB-2A0B499D43AF}" mergeInterval="0" personalView="1" maximized="1" xWindow="1" yWindow="1" windowWidth="1680" windowHeight="820" activeSheetId="1" showComments="commIndAndComment"/>
    <customWorkbookView name="Росликова Светлана Константиновна - Личное представление" guid="{A489C30F-2F93-4FF5-BC66-E16D4C78973E}" mergeInterval="0" personalView="1" maximized="1" xWindow="1" yWindow="1" windowWidth="1920" windowHeight="850" activeSheetId="1"/>
    <customWorkbookView name="Паршина Зоя Александровна - Личное представление" guid="{41483ED5-E859-4154-9E9B-4A016A5A49D8}" mergeInterval="0" personalView="1" maximized="1" xWindow="1" yWindow="1" windowWidth="1920" windowHeight="850" activeSheetId="1"/>
  </customWorkbookViews>
</workbook>
</file>

<file path=xl/calcChain.xml><?xml version="1.0" encoding="utf-8"?>
<calcChain xmlns="http://schemas.openxmlformats.org/spreadsheetml/2006/main">
  <c r="H18" i="1"/>
  <c r="E40" l="1"/>
  <c r="E37"/>
  <c r="E31"/>
  <c r="E26"/>
  <c r="E21"/>
  <c r="E17"/>
  <c r="E10"/>
  <c r="H11" l="1"/>
  <c r="H12"/>
  <c r="H25"/>
  <c r="J23" l="1"/>
  <c r="H43"/>
  <c r="J18"/>
  <c r="J13"/>
  <c r="J11"/>
  <c r="D44" l="1"/>
  <c r="D40"/>
  <c r="D10"/>
  <c r="J12"/>
  <c r="E49"/>
  <c r="F49"/>
  <c r="E47"/>
  <c r="F47"/>
  <c r="E44"/>
  <c r="E9" s="1"/>
  <c r="F44"/>
  <c r="F40"/>
  <c r="F37"/>
  <c r="F31"/>
  <c r="F26"/>
  <c r="F21"/>
  <c r="F17"/>
  <c r="F10"/>
  <c r="D49"/>
  <c r="D47"/>
  <c r="D37"/>
  <c r="D31"/>
  <c r="D26"/>
  <c r="D21"/>
  <c r="D17"/>
  <c r="F9" l="1"/>
  <c r="G47"/>
  <c r="D9"/>
  <c r="G10"/>
  <c r="H10"/>
  <c r="I10"/>
  <c r="J10"/>
  <c r="G11"/>
  <c r="I11"/>
  <c r="G12"/>
  <c r="I12"/>
  <c r="G13"/>
  <c r="H13"/>
  <c r="I13"/>
  <c r="G14"/>
  <c r="I14"/>
  <c r="J14"/>
  <c r="G15"/>
  <c r="H15"/>
  <c r="I15"/>
  <c r="J15"/>
  <c r="G16"/>
  <c r="H16"/>
  <c r="I16"/>
  <c r="J16"/>
  <c r="G17"/>
  <c r="H17"/>
  <c r="I17"/>
  <c r="J17"/>
  <c r="G18"/>
  <c r="I18"/>
  <c r="G19"/>
  <c r="H19"/>
  <c r="I19"/>
  <c r="J19"/>
  <c r="G20"/>
  <c r="H20"/>
  <c r="I20"/>
  <c r="J20"/>
  <c r="G21"/>
  <c r="H21"/>
  <c r="I21"/>
  <c r="J21"/>
  <c r="G22"/>
  <c r="H22"/>
  <c r="I22"/>
  <c r="J22"/>
  <c r="G23"/>
  <c r="H23"/>
  <c r="I23"/>
  <c r="G24"/>
  <c r="H24"/>
  <c r="I24"/>
  <c r="J24"/>
  <c r="G25"/>
  <c r="I25"/>
  <c r="J25"/>
  <c r="G26"/>
  <c r="H26"/>
  <c r="I26"/>
  <c r="J26"/>
  <c r="G27"/>
  <c r="H27"/>
  <c r="I27"/>
  <c r="J27"/>
  <c r="G28"/>
  <c r="H28"/>
  <c r="I28"/>
  <c r="J28"/>
  <c r="G29"/>
  <c r="H29"/>
  <c r="I29"/>
  <c r="J29"/>
  <c r="G30"/>
  <c r="H30"/>
  <c r="I30"/>
  <c r="J30"/>
  <c r="G31"/>
  <c r="H31"/>
  <c r="I31"/>
  <c r="J31"/>
  <c r="G32"/>
  <c r="H32"/>
  <c r="I32"/>
  <c r="J32"/>
  <c r="G33"/>
  <c r="H33"/>
  <c r="I33"/>
  <c r="J33"/>
  <c r="G34"/>
  <c r="H34"/>
  <c r="I34"/>
  <c r="J34"/>
  <c r="G35"/>
  <c r="H35"/>
  <c r="I35"/>
  <c r="J35"/>
  <c r="G36"/>
  <c r="H36"/>
  <c r="I36"/>
  <c r="J36"/>
  <c r="G37"/>
  <c r="H37"/>
  <c r="I37"/>
  <c r="J37"/>
  <c r="G38"/>
  <c r="H38"/>
  <c r="I38"/>
  <c r="J38"/>
  <c r="G39"/>
  <c r="H39"/>
  <c r="I39"/>
  <c r="J39"/>
  <c r="G40"/>
  <c r="H40"/>
  <c r="I40"/>
  <c r="J40"/>
  <c r="G41"/>
  <c r="H41"/>
  <c r="I41"/>
  <c r="J41"/>
  <c r="G42"/>
  <c r="H42"/>
  <c r="I42"/>
  <c r="J42"/>
  <c r="G43"/>
  <c r="I43"/>
  <c r="J43"/>
  <c r="G44"/>
  <c r="H44"/>
  <c r="I44"/>
  <c r="J44"/>
  <c r="G45"/>
  <c r="H45"/>
  <c r="I45"/>
  <c r="J45"/>
  <c r="G46"/>
  <c r="H46"/>
  <c r="I46"/>
  <c r="J46"/>
  <c r="I47"/>
  <c r="J47"/>
  <c r="G48"/>
  <c r="I48"/>
  <c r="J48"/>
  <c r="G49"/>
  <c r="H49"/>
  <c r="I49"/>
  <c r="J49"/>
  <c r="G50"/>
  <c r="H50"/>
  <c r="I50"/>
  <c r="J50"/>
  <c r="J9" l="1"/>
  <c r="I9"/>
  <c r="H9"/>
  <c r="G9"/>
</calcChain>
</file>

<file path=xl/sharedStrings.xml><?xml version="1.0" encoding="utf-8"?>
<sst xmlns="http://schemas.openxmlformats.org/spreadsheetml/2006/main" count="157" uniqueCount="96">
  <si>
    <t>тыс. руб.</t>
  </si>
  <si>
    <t>Наименование кода</t>
  </si>
  <si>
    <t>Раздел</t>
  </si>
  <si>
    <t>Подраздел</t>
  </si>
  <si>
    <t>01</t>
  </si>
  <si>
    <t>03</t>
  </si>
  <si>
    <t>04</t>
  </si>
  <si>
    <t>06</t>
  </si>
  <si>
    <t>11</t>
  </si>
  <si>
    <t>13</t>
  </si>
  <si>
    <t>09</t>
  </si>
  <si>
    <t>10</t>
  </si>
  <si>
    <t>14</t>
  </si>
  <si>
    <t>05</t>
  </si>
  <si>
    <t>08</t>
  </si>
  <si>
    <t>12</t>
  </si>
  <si>
    <t>02</t>
  </si>
  <si>
    <t>07</t>
  </si>
  <si>
    <t xml:space="preserve">Исполнено </t>
  </si>
  <si>
    <t>Общегосударственные вопросы</t>
  </si>
  <si>
    <t>Другие общегосударственные вопросы</t>
  </si>
  <si>
    <t xml:space="preserve">Национальная безопасность и правоохранительная деятельность 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</si>
  <si>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</si>
  <si>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</si>
  <si>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</si>
  <si>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</si>
  <si>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</si>
  <si>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</si>
  <si>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</si>
  <si>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</si>
  <si>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</si>
  <si>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</si>
  <si>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</si>
  <si>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</si>
  <si>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</si>
  <si>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</si>
  <si>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</si>
  <si>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</si>
  <si>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</si>
  <si>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</si>
  <si>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</si>
  <si>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</si>
  <si>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</si>
  <si>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</si>
  <si>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</si>
  <si>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Физическая культура и спорт</t>
  </si>
  <si>
    <t>Физическая культура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</si>
  <si>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</si>
  <si>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</si>
  <si>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</si>
  <si>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ИТОГО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</si>
  <si>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</si>
  <si>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</si>
  <si>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</si>
  <si>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</si>
  <si>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вопросы в области национальной безопасности и правоохранительной деятельности</t>
  </si>
  <si>
    <t>Молодежная политика</t>
  </si>
  <si>
    <t>Другие вопросы в области культуры, кинематографии</t>
  </si>
  <si>
    <t>Средства массовой информации</t>
  </si>
  <si>
    <t>Приложение № 2</t>
  </si>
  <si>
    <t>к пояснительной записке</t>
  </si>
  <si>
    <r>
      <t xml:space="preserve">Отклонение исполнения </t>
    </r>
    <r>
      <rPr>
        <b/>
        <u/>
        <sz val="10"/>
        <rFont val="Times New Roman"/>
        <family val="1"/>
        <charset val="204"/>
      </rPr>
      <t>от первоначального плана</t>
    </r>
  </si>
  <si>
    <r>
      <t xml:space="preserve">Отклонение исполнения </t>
    </r>
    <r>
      <rPr>
        <b/>
        <u/>
        <sz val="10"/>
        <rFont val="Times New Roman"/>
        <family val="1"/>
        <charset val="204"/>
      </rPr>
      <t>от уточненного плана</t>
    </r>
  </si>
  <si>
    <t>Пояснение отклонений исполнения от первоначально утвержденного плана
(при отклонении гр.8 на 5% и более)</t>
  </si>
  <si>
    <t>сумма</t>
  </si>
  <si>
    <t>%</t>
  </si>
  <si>
    <t>1</t>
  </si>
  <si>
    <t>2</t>
  </si>
  <si>
    <t>3</t>
  </si>
  <si>
    <t>4</t>
  </si>
  <si>
    <t>5</t>
  </si>
  <si>
    <t>6</t>
  </si>
  <si>
    <t>Резервные фонды (не распределенные средства)</t>
  </si>
  <si>
    <t>Периодическая печать и издательства</t>
  </si>
  <si>
    <t>Показатели по  расходам бюджета МО ГО "Усинск" за 2021 год</t>
  </si>
  <si>
    <t>Первоначальный план на 01.01.2021</t>
  </si>
  <si>
    <t>Уточненный план на 31.12.2021</t>
  </si>
  <si>
    <t>Увеличение в связи с предоставлением бюджету МО ГО "Усинск" субсидии на государственную поддержку отрасли культуры (Федеральный проект "Культурная среда") (Оснащение образовательных учреждений в сфере культуры (детских школ искусств по видам искусств и училищ) музыкальными инструментами, оборудованием и учебными материалами)</t>
  </si>
  <si>
    <t>Снятие неиспльзованных лимитов бюджетных ассигнований в связи с расторжением муниципального контракта на проведение капитального ремонта крыши и входных групп здания взрослой поликлинники</t>
  </si>
  <si>
    <t>Увеличение расходов за счет средств местного бюджета в связи с: образованием муниципального центра управления; увеличением средств, направляемых на оплату коммунальных платежей администрации МО ГО "Усинск", ремонтом автомобилей администрации МО ГО "Усинск"; внесение изменений в положение по оплате труда лиц, замещающих должности не отнесенные к должностям муниципальной службы администрации МО ГО "Усинск";
Увеличение расходов за счет средств местного бюджета по сметам территориальных органов администрации МО ГО "Усинск" на приобретение ГСМ, программного обеспечения, ремонт здания и автомобилей. В связи с увеличение штатной численности территориальных  органов и повышением окладов руководителям территориального органа,  внесение изменений в положение по оплате труда лиц, замещающих должности не отнесенные к должностям муниципальной службы территориальных органов, увеличением средств, направляемых на оплату коммунальных платежей территориальных органов</t>
  </si>
  <si>
    <t>Увеличение расходов за счет средств местного бюджета на приобретение аккумуляторных батарей для ЕДДС МО ГО "Усинск"</t>
  </si>
  <si>
    <t>Увеличение расходов за счет средств местного бюджета на ремонт подземного пожарного водоема с. Колва</t>
  </si>
  <si>
    <t>Увеличение расходов за счет средств местного бюджета на приобретение видеорегистраторов и приборов для измерения светопропускной способности с целью последующей передачи в ОМВД России по г.Усинску</t>
  </si>
  <si>
    <t>Увеличение расходов за счет средств местного бюджета для: 
1) привлечения МБТ на зимние автомобильные дороги с. Щельябож;
2) приведение в нормативное состояние дороги в с. Усть-Лыжа;
3) выполнение предписания с. Усть-Уса;</t>
  </si>
  <si>
    <t>Использование средств резервного фонда администрации МО ГО "Усинск" осуществляется в соответствии с постановлением администрации МО ГО "Усинск" от 01.02.2019  № 120 "Об утверждении положения о порядке расходования резервного фонда администрации МО ГО "Усинск"по предупреждению и ликвидации чрезвычайных ситуаций и последствий стихийных бедствий" - средства резервного фонда в 2021 году не использовались</t>
  </si>
  <si>
    <t>Увеличение расходов за счет средств местного бюджета для обеспечения организации перевозок пассажиров и багажа речным транспортом до труднодоступных населенных пунктов МО ГО "Усинск"; Увеличение бюджетных ассигнований в связи с предоставлением бюджету МО ГО "Усинск" субсидии на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пункты.</t>
  </si>
  <si>
    <t xml:space="preserve">Уменьшение субвенции за счёт средств республиканского бюджета Республики Коми на возмещение убытков, возникающих в результате государственного регулирования цен на топливо твердое, реализуемое гражданам и используемое для нужд отопления; </t>
  </si>
  <si>
    <t xml:space="preserve">Увеличение бюджетных ассигнований в связи с предоставлением бюджету МО ГО "Усинск"дополнительных межбюджетных трансфертов  для  обеспечения мероприятий по переселению граждан из аварийного жилищного фонда </t>
  </si>
  <si>
    <t>Уменьшение бюджетных ассигнований в связи с экономией по итогам проведения конкурсных процедур на выполнение работ по проектировнаию линии теплоснабения и водоснабжения в с.Колва</t>
  </si>
  <si>
    <t>Увеличение расходов за счет средств местного бюджета на:
 1) приобретение резервного источника энергосбережения в котельную пгт.Парма; 
2) приобретение, доставку и монтж новогодней  иллюминации, консолей, фигур;
3) содержание и благоустройство новых общественных территорий (площадь перед администрацией, территория вблизи ул.Молодежная д.8,6,4, Сквер перед Молодежным центром);
Увеличение расходов за счет средств субсидии  на реализацию народных проектов в сфере благоустройства, прошедших отбор в рамках проекта "Народный бюджет" за счет средств республиканского бюджета Республики Коми.</t>
  </si>
  <si>
    <t>Неисполнены по итогу 2021 года:
1) субвенция, поступающая из федерального бюджета на обеспечение жильем отдельных категорий граждан, установленных Федеральным законом от 12.01.1995 года №5-ФЗ "О ветеранах"  - по состоянию на 01.01.2021 (и в течение) года на учете не состоят ветераны;
2) субвенция, поступающая из федерального бюджета на обеспечение жильем отдельных категорий граждан, установленных Федеральным законом от 24.11.1995 года N 181-ФЗ "О социальной защите инвалидов в Российской Федерации" - предоставление социальной помощи носит заявительный характер, в течение 2021 года заявлений на предоставление социальной помощи не поступало</t>
  </si>
  <si>
    <t>Увеличение бюджетных ассигнований в связи с предоставлением бюджету МО ГО "Усинск" субсидии на реализацию мероприятий по обеспечению жильем молодых семей</t>
  </si>
  <si>
    <t xml:space="preserve">Увеличение бюджетных ассигнований в связи с предоставлением бюджету МО ГО "Усинск": 
1) дополнительной дотации бюджетам городских округов и муниципальных районов в Республике Коми, предоставляемых в 2021 году в целях частичной компенсации снижения поступления отдельных видов доходов в бюджеты городских округов (консолидированные бюджеты муниципальных районов);
2) иного межбюджетного трансферта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организаций; 
3)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
</t>
  </si>
  <si>
    <t xml:space="preserve">Увеличение бюджетных ассигнований в связи с предоставлением бюджету МО ГО "Усинск" субсидии на приобретение спортивного оборудования и инвентаря для приведения организаций спортивной подготовки в нормативное состояние (Массовый спорт); субсидии на реализацию народных проектов в сфере доступной среды, прошедших отбор в рамках проекта "Народный бюджет";
Увеличение средств местного бюджета на оплату коммунальных расходов учреждениями, подведомственными Управлению физической культуры и спорта администрации МО ГО "Усинск".
</t>
  </si>
  <si>
    <t>Уменьшение средств местного бюджета в связи с образовавшейся экономией в связи с уменьшением количества дней пользования кредитными средствами за счёт использования общего остатка средств на едином счёте бюджета на покрытие временных кассовых разрывов., а также в соответствии с Соглашением о реструктуризации бюджетного кредита и предоставлением муниципалитету рассрочки по уплате основного долга в размере 100,0 млн. рублей  равными долями на период с 2022 по 2025 год.</t>
  </si>
  <si>
    <t>Увеличение бюджетных ассигнований на содержание зданий и оплату коммунальных услуг учреждениями дошкольного образования в связи с предоставлением бюджету МО ГО "Усинск" дополнительной дотации бюджетам городских округов и муниципальных районов в Республике Коми, предоставляемых в 2021 году в целях частичной компенсации снижения поступления отдельных видов доходов в бюджеты городских округов (консолидированные бюджеты муниципальных районов)</t>
  </si>
</sst>
</file>

<file path=xl/styles.xml><?xml version="1.0" encoding="utf-8"?>
<styleSheet xmlns="http://schemas.openxmlformats.org/spreadsheetml/2006/main">
  <numFmts count="3">
    <numFmt numFmtId="164" formatCode="_-* #,##0_р_._-;\-* #,##0_р_._-;_-* &quot;-&quot;_р_._-;_-@_-"/>
    <numFmt numFmtId="165" formatCode="0.0%"/>
    <numFmt numFmtId="166" formatCode="#,##0.0"/>
  </numFmts>
  <fonts count="6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Border="1" applyAlignment="1" applyProtection="1">
      <alignment vertical="top" wrapText="1"/>
    </xf>
    <xf numFmtId="0" fontId="1" fillId="0" borderId="0" xfId="0" applyFont="1"/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top"/>
    </xf>
    <xf numFmtId="49" fontId="3" fillId="0" borderId="1" xfId="0" applyNumberFormat="1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5" fillId="0" borderId="0" xfId="0" applyFont="1"/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1" fillId="0" borderId="0" xfId="0" applyFont="1" applyFill="1" applyAlignment="1">
      <alignment vertical="center" wrapText="1"/>
    </xf>
    <xf numFmtId="4" fontId="5" fillId="0" borderId="0" xfId="0" applyNumberFormat="1" applyFont="1"/>
    <xf numFmtId="166" fontId="2" fillId="0" borderId="1" xfId="0" applyNumberFormat="1" applyFont="1" applyBorder="1" applyAlignment="1" applyProtection="1">
      <alignment horizontal="right"/>
    </xf>
    <xf numFmtId="166" fontId="2" fillId="0" borderId="1" xfId="0" applyNumberFormat="1" applyFont="1" applyBorder="1" applyAlignment="1" applyProtection="1">
      <alignment horizontal="right" vertical="center" wrapText="1"/>
    </xf>
    <xf numFmtId="166" fontId="1" fillId="0" borderId="3" xfId="0" applyNumberFormat="1" applyFont="1" applyFill="1" applyBorder="1" applyAlignment="1" applyProtection="1">
      <alignment horizontal="right" vertical="center" wrapText="1"/>
    </xf>
    <xf numFmtId="166" fontId="1" fillId="3" borderId="3" xfId="0" applyNumberFormat="1" applyFont="1" applyFill="1" applyBorder="1" applyAlignment="1" applyProtection="1">
      <alignment horizontal="right" vertical="center" wrapText="1"/>
    </xf>
    <xf numFmtId="166" fontId="2" fillId="0" borderId="1" xfId="0" applyNumberFormat="1" applyFont="1" applyFill="1" applyBorder="1" applyAlignment="1" applyProtection="1">
      <alignment horizontal="right" vertical="center" wrapText="1"/>
    </xf>
    <xf numFmtId="166" fontId="1" fillId="0" borderId="4" xfId="0" applyNumberFormat="1" applyFont="1" applyFill="1" applyBorder="1" applyAlignment="1" applyProtection="1">
      <alignment horizontal="right" vertical="center" wrapText="1"/>
    </xf>
    <xf numFmtId="165" fontId="5" fillId="0" borderId="0" xfId="0" applyNumberFormat="1" applyFont="1"/>
    <xf numFmtId="165" fontId="2" fillId="3" borderId="1" xfId="0" applyNumberFormat="1" applyFont="1" applyFill="1" applyBorder="1" applyAlignment="1" applyProtection="1">
      <alignment horizontal="right"/>
    </xf>
    <xf numFmtId="165" fontId="2" fillId="3" borderId="1" xfId="0" applyNumberFormat="1" applyFont="1" applyFill="1" applyBorder="1" applyAlignment="1" applyProtection="1">
      <alignment horizontal="right" vertical="center" wrapText="1"/>
    </xf>
    <xf numFmtId="165" fontId="1" fillId="3" borderId="3" xfId="0" applyNumberFormat="1" applyFont="1" applyFill="1" applyBorder="1" applyAlignment="1" applyProtection="1">
      <alignment horizontal="right" vertical="center" wrapText="1"/>
    </xf>
    <xf numFmtId="165" fontId="1" fillId="3" borderId="4" xfId="0" applyNumberFormat="1" applyFont="1" applyFill="1" applyBorder="1" applyAlignment="1" applyProtection="1">
      <alignment horizontal="right" vertical="center" wrapText="1"/>
    </xf>
    <xf numFmtId="49" fontId="1" fillId="3" borderId="3" xfId="0" applyNumberFormat="1" applyFont="1" applyFill="1" applyBorder="1" applyAlignment="1" applyProtection="1">
      <alignment horizontal="center" vertical="center" wrapText="1"/>
    </xf>
    <xf numFmtId="166" fontId="2" fillId="0" borderId="1" xfId="0" applyNumberFormat="1" applyFont="1" applyFill="1" applyBorder="1" applyAlignment="1" applyProtection="1">
      <alignment horizontal="right"/>
    </xf>
    <xf numFmtId="166" fontId="2" fillId="3" borderId="1" xfId="0" applyNumberFormat="1" applyFont="1" applyFill="1" applyBorder="1" applyAlignment="1" applyProtection="1">
      <alignment horizontal="left" vertical="top"/>
    </xf>
    <xf numFmtId="166" fontId="2" fillId="3" borderId="1" xfId="0" applyNumberFormat="1" applyFont="1" applyFill="1" applyBorder="1" applyAlignment="1" applyProtection="1">
      <alignment horizontal="left" vertical="top" wrapText="1"/>
    </xf>
    <xf numFmtId="166" fontId="1" fillId="0" borderId="3" xfId="0" applyNumberFormat="1" applyFont="1" applyFill="1" applyBorder="1" applyAlignment="1" applyProtection="1">
      <alignment horizontal="left" vertical="top" wrapText="1"/>
    </xf>
    <xf numFmtId="166" fontId="2" fillId="0" borderId="1" xfId="0" applyNumberFormat="1" applyFont="1" applyFill="1" applyBorder="1" applyAlignment="1" applyProtection="1">
      <alignment horizontal="left" vertical="top" wrapText="1"/>
    </xf>
    <xf numFmtId="49" fontId="1" fillId="0" borderId="3" xfId="0" applyNumberFormat="1" applyFont="1" applyBorder="1" applyAlignment="1" applyProtection="1">
      <alignment horizontal="left" vertical="top" wrapText="1"/>
    </xf>
    <xf numFmtId="49" fontId="1" fillId="3" borderId="3" xfId="0" applyNumberFormat="1" applyFont="1" applyFill="1" applyBorder="1" applyAlignment="1" applyProtection="1">
      <alignment horizontal="left" vertical="top" wrapText="1"/>
    </xf>
    <xf numFmtId="49" fontId="1" fillId="0" borderId="4" xfId="0" applyNumberFormat="1" applyFont="1" applyBorder="1" applyAlignment="1" applyProtection="1">
      <alignment horizontal="left" vertical="top" wrapText="1"/>
    </xf>
    <xf numFmtId="166" fontId="1" fillId="3" borderId="3" xfId="0" applyNumberFormat="1" applyFont="1" applyFill="1" applyBorder="1" applyAlignment="1" applyProtection="1">
      <alignment horizontal="left" vertical="top" wrapText="1"/>
    </xf>
    <xf numFmtId="165" fontId="1" fillId="3" borderId="4" xfId="0" applyNumberFormat="1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 applyProtection="1">
      <alignment horizontal="right"/>
    </xf>
    <xf numFmtId="165" fontId="2" fillId="0" borderId="1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 vertical="center" wrapText="1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72" Type="http://schemas.openxmlformats.org/officeDocument/2006/relationships/revisionLog" Target="revisionLog11.xml"/><Relationship Id="rId80" Type="http://schemas.openxmlformats.org/officeDocument/2006/relationships/revisionLog" Target="revisionLog12.xml"/><Relationship Id="rId85" Type="http://schemas.openxmlformats.org/officeDocument/2006/relationships/revisionLog" Target="revisionLog13.xml"/><Relationship Id="rId93" Type="http://schemas.openxmlformats.org/officeDocument/2006/relationships/revisionLog" Target="revisionLog14.xml"/><Relationship Id="rId98" Type="http://schemas.openxmlformats.org/officeDocument/2006/relationships/revisionLog" Target="revisionLog15.xml"/><Relationship Id="rId109" Type="http://schemas.openxmlformats.org/officeDocument/2006/relationships/revisionLog" Target="revisionLog16.xml"/><Relationship Id="rId76" Type="http://schemas.openxmlformats.org/officeDocument/2006/relationships/revisionLog" Target="revisionLog121.xml"/><Relationship Id="rId84" Type="http://schemas.openxmlformats.org/officeDocument/2006/relationships/revisionLog" Target="revisionLog131.xml"/><Relationship Id="rId89" Type="http://schemas.openxmlformats.org/officeDocument/2006/relationships/revisionLog" Target="revisionLog141.xml"/><Relationship Id="rId97" Type="http://schemas.openxmlformats.org/officeDocument/2006/relationships/revisionLog" Target="revisionLog151.xml"/><Relationship Id="rId104" Type="http://schemas.openxmlformats.org/officeDocument/2006/relationships/revisionLog" Target="revisionLog161.xml"/><Relationship Id="rId112" Type="http://schemas.openxmlformats.org/officeDocument/2006/relationships/revisionLog" Target="revisionLog17.xml"/><Relationship Id="rId71" Type="http://schemas.openxmlformats.org/officeDocument/2006/relationships/revisionLog" Target="revisionLog111.xml"/><Relationship Id="rId92" Type="http://schemas.openxmlformats.org/officeDocument/2006/relationships/revisionLog" Target="revisionLog1511.xml"/><Relationship Id="rId103" Type="http://schemas.openxmlformats.org/officeDocument/2006/relationships/revisionLog" Target="revisionLog1611.xml"/><Relationship Id="rId108" Type="http://schemas.openxmlformats.org/officeDocument/2006/relationships/revisionLog" Target="revisionLog171.xml"/><Relationship Id="rId116" Type="http://schemas.openxmlformats.org/officeDocument/2006/relationships/revisionLog" Target="revisionLog1.xml"/><Relationship Id="rId111" Type="http://schemas.openxmlformats.org/officeDocument/2006/relationships/revisionLog" Target="revisionLog18.xml"/><Relationship Id="rId75" Type="http://schemas.openxmlformats.org/officeDocument/2006/relationships/revisionLog" Target="revisionLog1211.xml"/><Relationship Id="rId83" Type="http://schemas.openxmlformats.org/officeDocument/2006/relationships/revisionLog" Target="revisionLog1311.xml"/><Relationship Id="rId88" Type="http://schemas.openxmlformats.org/officeDocument/2006/relationships/revisionLog" Target="revisionLog1411.xml"/><Relationship Id="rId91" Type="http://schemas.openxmlformats.org/officeDocument/2006/relationships/revisionLog" Target="revisionLog15111.xml"/><Relationship Id="rId96" Type="http://schemas.openxmlformats.org/officeDocument/2006/relationships/revisionLog" Target="revisionLog16111.xml"/><Relationship Id="rId107" Type="http://schemas.openxmlformats.org/officeDocument/2006/relationships/revisionLog" Target="revisionLog1711.xml"/><Relationship Id="rId74" Type="http://schemas.openxmlformats.org/officeDocument/2006/relationships/revisionLog" Target="revisionLog12111.xml"/><Relationship Id="rId79" Type="http://schemas.openxmlformats.org/officeDocument/2006/relationships/revisionLog" Target="revisionLog13111.xml"/><Relationship Id="rId87" Type="http://schemas.openxmlformats.org/officeDocument/2006/relationships/revisionLog" Target="revisionLog14111.xml"/><Relationship Id="rId102" Type="http://schemas.openxmlformats.org/officeDocument/2006/relationships/revisionLog" Target="revisionLog17111.xml"/><Relationship Id="rId110" Type="http://schemas.openxmlformats.org/officeDocument/2006/relationships/revisionLog" Target="revisionLog181.xml"/><Relationship Id="rId115" Type="http://schemas.openxmlformats.org/officeDocument/2006/relationships/revisionLog" Target="revisionLog19.xml"/><Relationship Id="rId82" Type="http://schemas.openxmlformats.org/officeDocument/2006/relationships/revisionLog" Target="revisionLog141111.xml"/><Relationship Id="rId90" Type="http://schemas.openxmlformats.org/officeDocument/2006/relationships/revisionLog" Target="revisionLog151111.xml"/><Relationship Id="rId95" Type="http://schemas.openxmlformats.org/officeDocument/2006/relationships/revisionLog" Target="revisionLog161111.xml"/><Relationship Id="rId106" Type="http://schemas.openxmlformats.org/officeDocument/2006/relationships/revisionLog" Target="revisionLog1811.xml"/><Relationship Id="rId114" Type="http://schemas.openxmlformats.org/officeDocument/2006/relationships/revisionLog" Target="revisionLog191.xml"/><Relationship Id="rId73" Type="http://schemas.openxmlformats.org/officeDocument/2006/relationships/revisionLog" Target="revisionLog121111.xml"/><Relationship Id="rId78" Type="http://schemas.openxmlformats.org/officeDocument/2006/relationships/revisionLog" Target="revisionLog131111.xml"/><Relationship Id="rId81" Type="http://schemas.openxmlformats.org/officeDocument/2006/relationships/revisionLog" Target="revisionLog1411111.xml"/><Relationship Id="rId86" Type="http://schemas.openxmlformats.org/officeDocument/2006/relationships/revisionLog" Target="revisionLog1511111.xml"/><Relationship Id="rId94" Type="http://schemas.openxmlformats.org/officeDocument/2006/relationships/revisionLog" Target="revisionLog1611111.xml"/><Relationship Id="rId99" Type="http://schemas.openxmlformats.org/officeDocument/2006/relationships/revisionLog" Target="revisionLog171111.xml"/><Relationship Id="rId101" Type="http://schemas.openxmlformats.org/officeDocument/2006/relationships/revisionLog" Target="revisionLog18111.xml"/><Relationship Id="rId77" Type="http://schemas.openxmlformats.org/officeDocument/2006/relationships/revisionLog" Target="revisionLog1311111.xml"/><Relationship Id="rId100" Type="http://schemas.openxmlformats.org/officeDocument/2006/relationships/revisionLog" Target="revisionLog181111.xml"/><Relationship Id="rId105" Type="http://schemas.openxmlformats.org/officeDocument/2006/relationships/revisionLog" Target="revisionLog1911.xml"/><Relationship Id="rId113" Type="http://schemas.openxmlformats.org/officeDocument/2006/relationships/revisionLog" Target="revisionLog110.xml"/></Relationships>
</file>

<file path=xl/revisions/revisionHeaders.xml><?xml version="1.0" encoding="utf-8"?>
<headers xmlns="http://schemas.openxmlformats.org/spreadsheetml/2006/main" xmlns:r="http://schemas.openxmlformats.org/officeDocument/2006/relationships" guid="{D650490D-F71F-4AC7-8161-A7F73E731DA7}" diskRevisions="1" revisionId="550" version="48">
  <header guid="{CB94A5A7-238A-403C-BE91-37B879883222}" dateTime="2022-04-06T12:47:20" maxSheetId="2" userName="Паршина Зоя Александровна" r:id="rId71" minRId="333" maxRId="364">
    <sheetIdMap count="1">
      <sheetId val="1"/>
    </sheetIdMap>
  </header>
  <header guid="{FD1D60AF-1C02-4D6C-83C7-1A023CA1660E}" dateTime="2022-04-06T12:56:46" maxSheetId="2" userName="Паршина Зоя Александровна" r:id="rId72" minRId="365" maxRId="388">
    <sheetIdMap count="1">
      <sheetId val="1"/>
    </sheetIdMap>
  </header>
  <header guid="{D6D303FA-67F8-44D0-A027-F403066A65AB}" dateTime="2022-04-06T12:57:24" maxSheetId="2" userName="Паршина Зоя Александровна" r:id="rId73" minRId="389" maxRId="390">
    <sheetIdMap count="1">
      <sheetId val="1"/>
    </sheetIdMap>
  </header>
  <header guid="{26976B62-76DB-42AB-95A5-9387504238E2}" dateTime="2022-04-06T12:57:54" maxSheetId="2" userName="Паршина Зоя Александровна" r:id="rId74" minRId="391" maxRId="392">
    <sheetIdMap count="1">
      <sheetId val="1"/>
    </sheetIdMap>
  </header>
  <header guid="{26C8D0B7-DEA1-4F2C-81E9-C552D5C4A1F9}" dateTime="2022-04-06T13:59:15" maxSheetId="2" userName="Паршина Зоя Александровна" r:id="rId75" minRId="393" maxRId="416">
    <sheetIdMap count="1">
      <sheetId val="1"/>
    </sheetIdMap>
  </header>
  <header guid="{BDCD4601-D29E-496F-8AF2-F421DCF7D843}" dateTime="2022-04-06T14:00:04" maxSheetId="2" userName="Паршина Зоя Александровна" r:id="rId76" minRId="417" maxRId="420">
    <sheetIdMap count="1">
      <sheetId val="1"/>
    </sheetIdMap>
  </header>
  <header guid="{32FEBEE3-4972-4E77-8BC7-34085AB9F194}" dateTime="2022-04-06T14:03:38" maxSheetId="2" userName="Паршина Зоя Александровна" r:id="rId77" minRId="421" maxRId="437">
    <sheetIdMap count="1">
      <sheetId val="1"/>
    </sheetIdMap>
  </header>
  <header guid="{671345EB-E37C-4453-8777-FAB4606F46BB}" dateTime="2022-04-06T14:04:18" maxSheetId="2" userName="Паршина Зоя Александровна" r:id="rId78" minRId="438">
    <sheetIdMap count="1">
      <sheetId val="1"/>
    </sheetIdMap>
  </header>
  <header guid="{B1678842-4489-48B5-8525-6FFAD15AE585}" dateTime="2022-04-06T14:12:28" maxSheetId="2" userName="Паршина Зоя Александровна" r:id="rId79" minRId="439" maxRId="442">
    <sheetIdMap count="1">
      <sheetId val="1"/>
    </sheetIdMap>
  </header>
  <header guid="{3DE2905D-0B02-40C2-8B1F-CEA9AC9712AE}" dateTime="2022-04-06T14:16:28" maxSheetId="2" userName="Паршина Зоя Александровна" r:id="rId80" minRId="443" maxRId="448">
    <sheetIdMap count="1">
      <sheetId val="1"/>
    </sheetIdMap>
  </header>
  <header guid="{622E2764-2D49-4D53-8203-CEE4422A52CB}" dateTime="2022-04-06T14:22:41" maxSheetId="2" userName="Паршина Зоя Александровна" r:id="rId81" minRId="449" maxRId="451">
    <sheetIdMap count="1">
      <sheetId val="1"/>
    </sheetIdMap>
  </header>
  <header guid="{8A479D7A-26BC-41C7-BE9E-0F34BDCA9D8F}" dateTime="2022-04-06T14:29:17" maxSheetId="2" userName="Паршина Зоя Александровна" r:id="rId82" minRId="452">
    <sheetIdMap count="1">
      <sheetId val="1"/>
    </sheetIdMap>
  </header>
  <header guid="{A6E26E01-8343-4A22-B506-13CE15F85EAC}" dateTime="2022-04-06T14:54:27" maxSheetId="2" userName="Паршина Зоя Александровна" r:id="rId83" minRId="453">
    <sheetIdMap count="1">
      <sheetId val="1"/>
    </sheetIdMap>
  </header>
  <header guid="{0DF86A28-1432-4D9F-BCEA-EFC6F98CA85F}" dateTime="2022-04-06T15:23:50" maxSheetId="2" userName="Паршина Зоя Александровна" r:id="rId84">
    <sheetIdMap count="1">
      <sheetId val="1"/>
    </sheetIdMap>
  </header>
  <header guid="{44989AD7-1128-49A9-8BF6-06361AA8A5CF}" dateTime="2022-04-06T15:42:27" maxSheetId="2" userName="Паршина Зоя Александровна" r:id="rId85" minRId="456">
    <sheetIdMap count="1">
      <sheetId val="1"/>
    </sheetIdMap>
  </header>
  <header guid="{A973706A-4B55-46D0-87D6-B3E77A864A55}" dateTime="2022-04-06T15:58:20" maxSheetId="2" userName="Паршина Зоя Александровна" r:id="rId86" minRId="459">
    <sheetIdMap count="1">
      <sheetId val="1"/>
    </sheetIdMap>
  </header>
  <header guid="{4DB25F0A-83E1-4519-8858-90589A4CE6CA}" dateTime="2022-04-06T16:00:50" maxSheetId="2" userName="Паршина Зоя Александровна" r:id="rId87" minRId="462">
    <sheetIdMap count="1">
      <sheetId val="1"/>
    </sheetIdMap>
  </header>
  <header guid="{61DCE23E-34F8-461D-AD2C-64F4377D6EAF}" dateTime="2022-04-06T16:01:42" maxSheetId="2" userName="Паршина Зоя Александровна" r:id="rId88" minRId="465">
    <sheetIdMap count="1">
      <sheetId val="1"/>
    </sheetIdMap>
  </header>
  <header guid="{589009E3-2E30-459A-9273-341FD27524B7}" dateTime="2022-04-06T16:12:42" maxSheetId="2" userName="Паршина Зоя Александровна" r:id="rId89" minRId="468" maxRId="471">
    <sheetIdMap count="1">
      <sheetId val="1"/>
    </sheetIdMap>
  </header>
  <header guid="{806882FC-5B4D-45B6-BE9C-46E2EAD5428C}" dateTime="2022-04-06T16:15:28" maxSheetId="2" userName="Паршина Зоя Александровна" r:id="rId90" minRId="474">
    <sheetIdMap count="1">
      <sheetId val="1"/>
    </sheetIdMap>
  </header>
  <header guid="{76B34F14-273A-4206-AED1-FAC3B050976A}" dateTime="2022-04-06T16:21:34" maxSheetId="2" userName="Паршина Зоя Александровна" r:id="rId91">
    <sheetIdMap count="1">
      <sheetId val="1"/>
    </sheetIdMap>
  </header>
  <header guid="{C8FD9A2E-BD8C-4BDD-862F-DB6C39FFFBB4}" dateTime="2022-04-06T17:11:17" maxSheetId="2" userName="Паршина Зоя Александровна" r:id="rId92" minRId="479">
    <sheetIdMap count="1">
      <sheetId val="1"/>
    </sheetIdMap>
  </header>
  <header guid="{856D7FEA-772D-4D17-BE25-BF77887F5F30}" dateTime="2022-04-06T17:16:30" maxSheetId="2" userName="Паршина Зоя Александровна" r:id="rId93" minRId="482">
    <sheetIdMap count="1">
      <sheetId val="1"/>
    </sheetIdMap>
  </header>
  <header guid="{65DFFEC5-9F9C-4944-AF3F-7172361CE109}" dateTime="2022-04-06T17:16:57" maxSheetId="2" userName="Паршина Зоя Александровна" r:id="rId94">
    <sheetIdMap count="1">
      <sheetId val="1"/>
    </sheetIdMap>
  </header>
  <header guid="{40E9A01F-BCC1-4E7D-BD9B-AFD35CB8BEBC}" dateTime="2022-04-06T17:22:25" maxSheetId="2" userName="Паршина Зоя Александровна" r:id="rId95">
    <sheetIdMap count="1">
      <sheetId val="1"/>
    </sheetIdMap>
  </header>
  <header guid="{513EDF15-B561-437E-BE4E-20169BF15474}" dateTime="2022-04-06T17:31:22" maxSheetId="2" userName="Паршина Зоя Александровна" r:id="rId96" minRId="489" maxRId="491">
    <sheetIdMap count="1">
      <sheetId val="1"/>
    </sheetIdMap>
  </header>
  <header guid="{75E49A0E-F3EA-4807-A5C9-2A7B034CB7F0}" dateTime="2022-04-06T17:32:22" maxSheetId="2" userName="Паршина Зоя Александровна" r:id="rId97" minRId="494">
    <sheetIdMap count="1">
      <sheetId val="1"/>
    </sheetIdMap>
  </header>
  <header guid="{CE53399B-0864-4F82-8522-0CA64AE59B12}" dateTime="2022-04-06T17:33:03" maxSheetId="2" userName="Паршина Зоя Александровна" r:id="rId98" minRId="497">
    <sheetIdMap count="1">
      <sheetId val="1"/>
    </sheetIdMap>
  </header>
  <header guid="{5B0EB5BF-F9C1-47CD-94EC-9827650D0053}" dateTime="2022-04-06T17:49:29" maxSheetId="2" userName="Паршина Зоя Александровна" r:id="rId99" minRId="500">
    <sheetIdMap count="1">
      <sheetId val="1"/>
    </sheetIdMap>
  </header>
  <header guid="{39B6A4D9-DDE9-4CBD-8385-C402910CA69B}" dateTime="2022-04-06T17:51:35" maxSheetId="2" userName="Паршина Зоя Александровна" r:id="rId100" minRId="503">
    <sheetIdMap count="1">
      <sheetId val="1"/>
    </sheetIdMap>
  </header>
  <header guid="{033B1411-D726-437E-AA41-E329079801AF}" dateTime="2022-04-06T18:01:39" maxSheetId="2" userName="Паршина Зоя Александровна" r:id="rId101" minRId="506">
    <sheetIdMap count="1">
      <sheetId val="1"/>
    </sheetIdMap>
  </header>
  <header guid="{654AE64F-B939-418A-9A0E-785C340F56D8}" dateTime="2022-04-06T18:16:28" maxSheetId="2" userName="Паршина Зоя Александровна" r:id="rId102">
    <sheetIdMap count="1">
      <sheetId val="1"/>
    </sheetIdMap>
  </header>
  <header guid="{7C0EC262-D5AF-466B-A7B2-171849B97D1A}" dateTime="2022-04-07T10:57:42" maxSheetId="2" userName="Паршина Зоя Александровна" r:id="rId103" minRId="511">
    <sheetIdMap count="1">
      <sheetId val="1"/>
    </sheetIdMap>
  </header>
  <header guid="{54A8891C-61FE-4BF5-94CE-2FA5E848653A}" dateTime="2022-04-07T11:04:13" maxSheetId="2" userName="Паршина Зоя Александровна" r:id="rId104">
    <sheetIdMap count="1">
      <sheetId val="1"/>
    </sheetIdMap>
  </header>
  <header guid="{939E1BFF-222D-4F74-8F77-262667C8070D}" dateTime="2022-04-13T14:37:31" maxSheetId="2" userName="Росликова Светлана Константиновна" r:id="rId105">
    <sheetIdMap count="1">
      <sheetId val="1"/>
    </sheetIdMap>
  </header>
  <header guid="{516A0606-0113-4D3C-A21D-7EDA071FA2F5}" dateTime="2022-04-21T12:26:47" maxSheetId="2" userName="Полякова Надежда Семеновна" r:id="rId106">
    <sheetIdMap count="1">
      <sheetId val="1"/>
    </sheetIdMap>
  </header>
  <header guid="{D4FB1CA2-8CE1-4174-AA3E-88D7448DB236}" dateTime="2022-04-25T10:48:43" maxSheetId="2" userName="Полякова Надежда Семеновна" r:id="rId107" minRId="518" maxRId="519">
    <sheetIdMap count="1">
      <sheetId val="1"/>
    </sheetIdMap>
  </header>
  <header guid="{6864D110-1623-44E0-9D38-9D5722C7CE4F}" dateTime="2022-04-25T10:55:14" maxSheetId="2" userName="Полякова Надежда Семеновна" r:id="rId108" minRId="522" maxRId="528">
    <sheetIdMap count="1">
      <sheetId val="1"/>
    </sheetIdMap>
  </header>
  <header guid="{99A61A92-8C53-4D12-800F-2856E801D4E8}" dateTime="2022-04-25T10:56:53" maxSheetId="2" userName="Полякова Надежда Семеновна" r:id="rId109" minRId="531" maxRId="532">
    <sheetIdMap count="1">
      <sheetId val="1"/>
    </sheetIdMap>
  </header>
  <header guid="{CFDC4DFA-FC95-4C64-886E-F2828B2501DB}" dateTime="2022-04-25T10:57:17" maxSheetId="2" userName="Полякова Надежда Семеновна" r:id="rId110">
    <sheetIdMap count="1">
      <sheetId val="1"/>
    </sheetIdMap>
  </header>
  <header guid="{C59FB6DB-986C-4185-9C3F-885038AC6F51}" dateTime="2022-04-25T10:59:57" maxSheetId="2" userName="Полякова Надежда Семеновна" r:id="rId111" minRId="537">
    <sheetIdMap count="1">
      <sheetId val="1"/>
    </sheetIdMap>
  </header>
  <header guid="{87A23257-ABF6-42DC-A4D9-075079628A2F}" dateTime="2022-04-25T11:04:58" maxSheetId="2" userName="Полякова Надежда Семеновна" r:id="rId112">
    <sheetIdMap count="1">
      <sheetId val="1"/>
    </sheetIdMap>
  </header>
  <header guid="{153E5B0A-C8AE-44A0-82EC-B0ECB3620AE1}" dateTime="2022-04-25T15:54:45" maxSheetId="2" userName="Паршина Зоя Александровна" r:id="rId113" minRId="542">
    <sheetIdMap count="1">
      <sheetId val="1"/>
    </sheetIdMap>
  </header>
  <header guid="{F968A587-94EC-4D14-B3D5-0E5F0EB8857D}" dateTime="2022-04-25T16:04:28" maxSheetId="2" userName="Полякова Надежда Семеновна" r:id="rId114">
    <sheetIdMap count="1">
      <sheetId val="1"/>
    </sheetIdMap>
  </header>
  <header guid="{5232A72F-B37D-46EE-8B24-02BD6D82396D}" dateTime="2022-04-27T10:29:51" maxSheetId="2" userName="Хаматдинова Светлана Амирановна" r:id="rId115">
    <sheetIdMap count="1">
      <sheetId val="1"/>
    </sheetIdMap>
  </header>
  <header guid="{D650490D-F71F-4AC7-8161-A7F73E731DA7}" dateTime="2022-04-27T10:36:37" maxSheetId="2" userName="Хаматдинова Светлана Амирановна" r:id="rId11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97BCC669-4DC4-4BC9-85C6-84F854DE2E0E}" action="delete"/>
  <rdn rId="0" localSheetId="1" customView="1" name="Z_97BCC669_4DC4_4BC9_85C6_84F854DE2E0E_.wvu.PrintTitles" hidden="1" oldHidden="1">
    <formula>Бюджет!$6:$8</formula>
    <oldFormula>Бюджет!$6:$8</oldFormula>
  </rdn>
  <rdn rId="0" localSheetId="1" customView="1" name="Z_97BCC669_4DC4_4BC9_85C6_84F854DE2E0E_.wvu.FilterData" hidden="1" oldHidden="1">
    <formula>Бюджет!$A$8:$K$50</formula>
    <oldFormula>Бюджет!$A$8:$K$50</oldFormula>
  </rdn>
  <rcv guid="{97BCC669-4DC4-4BC9-85C6-84F854DE2E0E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365" sId="1" numFmtId="4">
    <oc r="E11">
      <v>6386.5</v>
    </oc>
    <nc r="E11">
      <v>7257.4</v>
    </nc>
  </rcc>
  <rcc rId="366" sId="1" numFmtId="4">
    <oc r="F11">
      <v>6292.9</v>
    </oc>
    <nc r="F11">
      <v>7257.4</v>
    </nc>
  </rcc>
  <rfmt sheetId="1" sqref="E11:F11">
    <dxf>
      <fill>
        <patternFill patternType="none">
          <bgColor auto="1"/>
        </patternFill>
      </fill>
    </dxf>
  </rfmt>
  <rcc rId="367" sId="1" numFmtId="4">
    <oc r="E12">
      <v>910</v>
    </oc>
    <nc r="E12">
      <v>1000</v>
    </nc>
  </rcc>
  <rcc rId="368" sId="1" numFmtId="4">
    <oc r="F12">
      <v>903.2</v>
    </oc>
    <nc r="F12">
      <v>994.7</v>
    </nc>
  </rcc>
  <rfmt sheetId="1" sqref="E12:F12">
    <dxf>
      <fill>
        <patternFill patternType="none">
          <bgColor auto="1"/>
        </patternFill>
      </fill>
    </dxf>
  </rfmt>
  <rcc rId="369" sId="1">
    <oc r="K11" t="inlineStr">
      <is>
        <t>Уменьшение расходов в связи с применением регрессивной шкалы налогообложения</t>
      </is>
    </oc>
    <nc r="K11"/>
  </rcc>
  <rcc rId="370" sId="1">
    <oc r="K12" t="inlineStr">
      <is>
        <t>Снятие экономиии по фактическим расходам</t>
      </is>
    </oc>
    <nc r="K12"/>
  </rcc>
  <rfmt sheetId="1" sqref="K11:K12">
    <dxf>
      <fill>
        <patternFill patternType="none">
          <bgColor auto="1"/>
        </patternFill>
      </fill>
    </dxf>
  </rfmt>
  <rcc rId="371" sId="1" numFmtId="4">
    <oc r="E13">
      <v>196743.1</v>
    </oc>
    <nc r="E13">
      <v>215344.7</v>
    </nc>
  </rcc>
  <rcc rId="372" sId="1" numFmtId="4">
    <oc r="F13">
      <v>194105.5</v>
    </oc>
    <nc r="F13">
      <v>212472.2</v>
    </nc>
  </rcc>
  <rfmt sheetId="1" sqref="K13">
    <dxf>
      <fill>
        <patternFill patternType="none">
          <bgColor auto="1"/>
        </patternFill>
      </fill>
    </dxf>
  </rfmt>
  <rfmt sheetId="1" sqref="E13:F13">
    <dxf>
      <fill>
        <patternFill patternType="none">
          <bgColor auto="1"/>
        </patternFill>
      </fill>
    </dxf>
  </rfmt>
  <rcc rId="373" sId="1" numFmtId="4">
    <oc r="E14">
      <v>39335.9</v>
    </oc>
    <nc r="E14">
      <v>40394.699999999997</v>
    </nc>
  </rcc>
  <rcc rId="374" sId="1" numFmtId="4">
    <oc r="F14">
      <v>38475.199999999997</v>
    </oc>
    <nc r="F14">
      <v>40269.199999999997</v>
    </nc>
  </rcc>
  <rfmt sheetId="1" sqref="E14:F14">
    <dxf>
      <fill>
        <patternFill patternType="none">
          <bgColor auto="1"/>
        </patternFill>
      </fill>
    </dxf>
  </rfmt>
  <rfmt sheetId="1" sqref="K14">
    <dxf>
      <fill>
        <patternFill patternType="none">
          <bgColor auto="1"/>
        </patternFill>
      </fill>
    </dxf>
  </rfmt>
  <rcc rId="375" sId="1" numFmtId="4">
    <oc r="E15">
      <v>2876.5</v>
    </oc>
    <nc r="E15">
      <v>0</v>
    </nc>
  </rcc>
  <rcc rId="376" sId="1" numFmtId="4">
    <oc r="F15">
      <v>2876.5</v>
    </oc>
    <nc r="F15">
      <v>0</v>
    </nc>
  </rcc>
  <rcc rId="377" sId="1" numFmtId="14">
    <oc r="J15">
      <f>F15/E15-100%</f>
    </oc>
    <nc r="J15">
      <v>0</v>
    </nc>
  </rcc>
  <rfmt sheetId="1" sqref="E15:F15">
    <dxf>
      <fill>
        <patternFill patternType="none">
          <bgColor auto="1"/>
        </patternFill>
      </fill>
    </dxf>
  </rfmt>
  <rfmt sheetId="1" sqref="K15">
    <dxf>
      <fill>
        <patternFill patternType="none">
          <bgColor auto="1"/>
        </patternFill>
      </fill>
    </dxf>
  </rfmt>
  <rcc rId="378" sId="1" numFmtId="4">
    <oc r="E16">
      <v>2140</v>
    </oc>
    <nc r="E16">
      <v>800</v>
    </nc>
  </rcc>
  <rfmt sheetId="1" sqref="E16:F16">
    <dxf>
      <fill>
        <patternFill patternType="none">
          <bgColor auto="1"/>
        </patternFill>
      </fill>
    </dxf>
  </rfmt>
  <rcc rId="379" sId="1" numFmtId="4">
    <oc r="E17">
      <v>60111.8</v>
    </oc>
    <nc r="E17">
      <v>54975.1</v>
    </nc>
  </rcc>
  <rcc rId="380" sId="1" numFmtId="4">
    <oc r="F17">
      <v>53820.9</v>
    </oc>
    <nc r="F17">
      <v>53779.5</v>
    </nc>
  </rcc>
  <rcc rId="381" sId="1">
    <oc r="K17" t="inlineStr">
      <is>
        <t>Распределение средств резерва на повышение заработной платы с 01.10.2020 (перемещение по разделу/подразделу); снятие расходов на разработку ПСД на дом по ул. Советская, 11, с. Усть-Уса в связи с тем, что по результатам экспертизы реконструкция невозможна</t>
      </is>
    </oc>
    <nc r="K17"/>
  </rcc>
  <rfmt sheetId="1" sqref="K17">
    <dxf>
      <fill>
        <patternFill patternType="none">
          <bgColor auto="1"/>
        </patternFill>
      </fill>
    </dxf>
  </rfmt>
  <rcc rId="382" sId="1" numFmtId="4">
    <oc r="E19">
      <v>865.8</v>
    </oc>
    <nc r="E19">
      <v>354.8</v>
    </nc>
  </rcc>
  <rcc rId="383" sId="1" numFmtId="4">
    <oc r="F19">
      <v>860.3</v>
    </oc>
    <nc r="F19">
      <v>354.8</v>
    </nc>
  </rcc>
  <rfmt sheetId="1" sqref="K18:K19">
    <dxf>
      <fill>
        <patternFill patternType="none">
          <bgColor auto="1"/>
        </patternFill>
      </fill>
    </dxf>
  </rfmt>
  <rcc rId="384" sId="1" numFmtId="4">
    <oc r="E20">
      <v>1235</v>
    </oc>
    <nc r="E20">
      <v>9968.6</v>
    </nc>
  </rcc>
  <rcc rId="385" sId="1" numFmtId="4">
    <oc r="F20">
      <v>1234.5999999999999</v>
    </oc>
    <nc r="F20">
      <v>9968</v>
    </nc>
  </rcc>
  <rcc rId="386" sId="1">
    <oc r="K20" t="inlineStr">
      <is>
        <t>Увеличение средств местного бюжета на приобретение и установку системы оповещения в с. Колва</t>
      </is>
    </oc>
    <nc r="K20"/>
  </rcc>
  <rfmt sheetId="1" sqref="K20">
    <dxf>
      <fill>
        <patternFill patternType="none">
          <bgColor auto="1"/>
        </patternFill>
      </fill>
    </dxf>
  </rfmt>
  <rfmt sheetId="1" sqref="E17:F20">
    <dxf>
      <fill>
        <patternFill patternType="none">
          <bgColor auto="1"/>
        </patternFill>
      </fill>
    </dxf>
  </rfmt>
  <rcc rId="387" sId="1" numFmtId="4">
    <oc r="E21">
      <v>2916.1</v>
    </oc>
    <nc r="E21">
      <v>3023.1</v>
    </nc>
  </rcc>
  <rcc rId="388" sId="1" numFmtId="4">
    <oc r="F21">
      <v>2911.1</v>
    </oc>
    <nc r="F21">
      <v>3022.5</v>
    </nc>
  </rcc>
  <rfmt sheetId="1" sqref="K21:K22">
    <dxf>
      <fill>
        <patternFill patternType="none">
          <bgColor auto="1"/>
        </patternFill>
      </fill>
    </dxf>
  </rfmt>
  <rfmt sheetId="1" sqref="E21:F22">
    <dxf>
      <fill>
        <patternFill patternType="none">
          <bgColor auto="1"/>
        </patternFill>
      </fill>
    </dxf>
  </rfmt>
</revisions>
</file>

<file path=xl/revisions/revisionLog110.xml><?xml version="1.0" encoding="utf-8"?>
<revisions xmlns="http://schemas.openxmlformats.org/spreadsheetml/2006/main" xmlns:r="http://schemas.openxmlformats.org/officeDocument/2006/relationships">
  <rcc rId="542" sId="1">
    <oc r="K32" t="inlineStr">
      <is>
        <t>Увеличение бюджетных ассигнований в связи с предоставлением бюджету МО ГО "Усинск" дополнительной дотации бюджетам городских округов и муниципальных районов в Республике Коми, предоставляемых в 2021 году в целях частичной компенсации снижения поступления отдельных видов доходов в бюджеты городских округов (консолидированные бюджеты муниципальных районов)</t>
      </is>
    </oc>
    <nc r="K32" t="inlineStr">
      <is>
        <t>Увеличение бюджетных ассигнований на содержание зданий и оплату коммунальных услуг учреждениями дошкольного образования в связи с предоставлением бюджету МО ГО "Усинск" дополнительной дотации бюджетам городских округов и муниципальных районов в Республике Коми, предоставляемых в 2021 году в целях частичной компенсации снижения поступления отдельных видов доходов в бюджеты городских округов (консолидированные бюджеты муниципальных районов)</t>
      </is>
    </nc>
  </rcc>
  <rcv guid="{41483ED5-E859-4154-9E9B-4A016A5A49D8}" action="delete"/>
  <rdn rId="0" localSheetId="1" customView="1" name="Z_41483ED5_E859_4154_9E9B_4A016A5A49D8_.wvu.PrintTitles" hidden="1" oldHidden="1">
    <formula>Бюджет!$6:$8</formula>
    <oldFormula>Бюджет!$6:$8</oldFormula>
  </rdn>
  <rdn rId="0" localSheetId="1" customView="1" name="Z_41483ED5_E859_4154_9E9B_4A016A5A49D8_.wvu.FilterData" hidden="1" oldHidden="1">
    <formula>Бюджет!$A$8:$K$50</formula>
    <oldFormula>Бюджет!$A$8:$K$50</oldFormula>
  </rdn>
  <rcv guid="{41483ED5-E859-4154-9E9B-4A016A5A49D8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333" sId="1" numFmtId="4">
    <oc r="D11">
      <v>6766.7</v>
    </oc>
    <nc r="D11">
      <v>6969.9</v>
    </nc>
  </rcc>
  <rcc rId="334" sId="1" numFmtId="4">
    <oc r="D12">
      <v>1200.2</v>
    </oc>
    <nc r="D12">
      <v>1000</v>
    </nc>
  </rcc>
  <rcc rId="335" sId="1" numFmtId="4">
    <oc r="D13">
      <v>194495</v>
    </oc>
    <nc r="D13">
      <v>196415.1</v>
    </nc>
  </rcc>
  <rcc rId="336" sId="1" numFmtId="4">
    <oc r="D14">
      <v>39386.9</v>
    </oc>
    <nc r="D14">
      <v>39940.5</v>
    </nc>
  </rcc>
  <rcc rId="337" sId="1" numFmtId="4">
    <oc r="D15">
      <v>4381.6000000000004</v>
    </oc>
    <nc r="D15">
      <v>0</v>
    </nc>
  </rcc>
  <rcc rId="338" sId="1" numFmtId="4">
    <oc r="D16">
      <v>2400</v>
    </oc>
    <nc r="D16">
      <v>800</v>
    </nc>
  </rcc>
  <rcc rId="339" sId="1" numFmtId="4">
    <oc r="D17">
      <v>60143.6</v>
    </oc>
    <nc r="D17">
      <v>69925</v>
    </nc>
  </rcc>
  <rcc rId="340" sId="1" numFmtId="4">
    <oc r="D19">
      <v>904.8</v>
    </oc>
    <nc r="D19">
      <v>210.5</v>
    </nc>
  </rcc>
  <rcc rId="341" sId="1" numFmtId="4">
    <oc r="D20">
      <v>823.4</v>
    </oc>
    <nc r="D20">
      <v>6856.9</v>
    </nc>
  </rcc>
  <rcc rId="342" sId="1" numFmtId="4">
    <oc r="D21">
      <v>2936</v>
    </oc>
    <nc r="D21">
      <v>2696.1</v>
    </nc>
  </rcc>
  <rcc rId="343" sId="1" numFmtId="4">
    <oc r="D23">
      <v>2600</v>
    </oc>
    <nc r="D23">
      <v>353.4</v>
    </nc>
  </rcc>
  <rcc rId="344" sId="1" numFmtId="4">
    <oc r="D24">
      <v>44533.3</v>
    </oc>
    <nc r="D24">
      <v>45375.199999999997</v>
    </nc>
  </rcc>
  <rcc rId="345" sId="1" numFmtId="4">
    <oc r="D25">
      <v>13961.1</v>
    </oc>
    <nc r="D25">
      <v>10825.6</v>
    </nc>
  </rcc>
  <rcc rId="346" sId="1" numFmtId="4">
    <oc r="D26">
      <v>45811.199999999997</v>
    </oc>
    <nc r="D26">
      <v>38886.6</v>
    </nc>
  </rcc>
  <rcc rId="347" sId="1" numFmtId="4">
    <oc r="D28">
      <v>12655.2</v>
    </oc>
    <nc r="D28">
      <v>104377.3</v>
    </nc>
  </rcc>
  <rcc rId="348" sId="1" numFmtId="4">
    <oc r="D29">
      <v>25163.8</v>
    </oc>
    <nc r="D29">
      <v>5476</v>
    </nc>
  </rcc>
  <rcc rId="349" sId="1" numFmtId="4">
    <oc r="D30">
      <v>265088.8</v>
    </oc>
    <nc r="D30">
      <v>165343.6</v>
    </nc>
  </rcc>
  <rcc rId="350" sId="1" numFmtId="4">
    <oc r="D31">
      <v>37956.6</v>
    </oc>
    <nc r="D31">
      <v>39958.800000000003</v>
    </nc>
  </rcc>
  <rcc rId="351" sId="1" numFmtId="4">
    <oc r="D33">
      <v>626110</v>
    </oc>
    <nc r="D33">
      <v>590070.30000000005</v>
    </nc>
  </rcc>
  <rcc rId="352" sId="1" numFmtId="4">
    <oc r="D34">
      <v>817544.6</v>
    </oc>
    <nc r="D34">
      <v>763802.9</v>
    </nc>
  </rcc>
  <rcc rId="353" sId="1" numFmtId="4">
    <oc r="D35">
      <v>134687.1</v>
    </oc>
    <nc r="D35">
      <v>137762.6</v>
    </nc>
  </rcc>
  <rcc rId="354" sId="1" numFmtId="4">
    <oc r="D36">
      <v>18925.900000000001</v>
    </oc>
    <nc r="D36">
      <v>11563.5</v>
    </nc>
  </rcc>
  <rcc rId="355" sId="1" numFmtId="4">
    <oc r="D37">
      <v>94215.4</v>
    </oc>
    <nc r="D37">
      <v>83108</v>
    </nc>
  </rcc>
  <rcc rId="356" sId="1" numFmtId="4">
    <oc r="D39">
      <v>154392.1</v>
    </oc>
    <nc r="D39">
      <v>177459.20000000001</v>
    </nc>
  </rcc>
  <rcc rId="357" sId="1" numFmtId="4">
    <oc r="D40">
      <v>57352.9</v>
    </oc>
    <nc r="D40">
      <v>59504.1</v>
    </nc>
  </rcc>
  <rcc rId="358" sId="1" numFmtId="4">
    <oc r="D42">
      <v>10562.3</v>
    </oc>
    <nc r="D42">
      <v>10773</v>
    </nc>
  </rcc>
  <rcc rId="359" sId="1" numFmtId="4">
    <oc r="D43">
      <v>9946.5</v>
    </oc>
    <nc r="D43">
      <v>11216</v>
    </nc>
  </rcc>
  <rcc rId="360" sId="1" numFmtId="4">
    <oc r="D44">
      <v>42983.3</v>
    </oc>
    <nc r="D44">
      <v>27669.4</v>
    </nc>
  </rcc>
  <rcc rId="361" sId="1" numFmtId="4">
    <oc r="D46">
      <v>210257.2</v>
    </oc>
    <nc r="D46">
      <v>177788.4</v>
    </nc>
  </rcc>
  <rcc rId="362" sId="1" numFmtId="4">
    <oc r="D47">
      <v>13415.1</v>
    </oc>
    <nc r="D47">
      <v>13606.5</v>
    </nc>
  </rcc>
  <rcc rId="363" sId="1" numFmtId="4">
    <oc r="D49">
      <v>6250</v>
    </oc>
    <nc r="D49">
      <v>6400</v>
    </nc>
  </rcc>
  <rcc rId="364" sId="1" numFmtId="4">
    <oc r="D51">
      <v>78210.7</v>
    </oc>
    <nc r="D51">
      <v>62739.7</v>
    </nc>
  </rcc>
  <rfmt sheetId="1" sqref="D9:D51">
    <dxf>
      <fill>
        <patternFill patternType="none">
          <bgColor auto="1"/>
        </patternFill>
      </fill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>
  <rcc rId="443" sId="1">
    <oc r="E10">
      <f>SUM(E11:E17)</f>
    </oc>
    <nc r="E10">
      <f>SUM(E11:E17)</f>
    </nc>
  </rcc>
  <rcc rId="444" sId="1">
    <oc r="E18">
      <f>SUM(E19:E21)</f>
    </oc>
    <nc r="E18">
      <f>SUM(E19:E21)</f>
    </nc>
  </rcc>
  <rcc rId="445" sId="1">
    <oc r="E22">
      <f>SUM(E23:E26)</f>
    </oc>
    <nc r="E22">
      <f>SUM(E23:E26)</f>
    </nc>
  </rcc>
  <rcc rId="446" sId="1">
    <oc r="E27">
      <f>SUM(E28:E31)</f>
    </oc>
    <nc r="E27">
      <f>SUM(E28:E31)</f>
    </nc>
  </rcc>
  <rcc rId="447" sId="1">
    <oc r="E32">
      <f>SUM(E33:E37)</f>
    </oc>
    <nc r="E32">
      <f>SUM(E33:E37)</f>
    </nc>
  </rcc>
  <rcc rId="448" sId="1">
    <oc r="E38">
      <f>E39+E40</f>
    </oc>
    <nc r="E38">
      <f>E39+E40</f>
    </nc>
  </rcc>
</revisions>
</file>

<file path=xl/revisions/revisionLog121.xml><?xml version="1.0" encoding="utf-8"?>
<revisions xmlns="http://schemas.openxmlformats.org/spreadsheetml/2006/main" xmlns:r="http://schemas.openxmlformats.org/officeDocument/2006/relationships">
  <rcc rId="417" sId="1" numFmtId="4">
    <oc r="E37">
      <v>94221.6</v>
    </oc>
    <nc r="E37">
      <v>85862.6</v>
    </nc>
  </rcc>
  <rcc rId="418" sId="1" numFmtId="4">
    <oc r="F37">
      <v>93244.1</v>
    </oc>
    <nc r="F37">
      <v>85668.4</v>
    </nc>
  </rcc>
  <rfmt sheetId="1" sqref="E37:F37">
    <dxf>
      <fill>
        <patternFill patternType="none">
          <bgColor auto="1"/>
        </patternFill>
      </fill>
    </dxf>
  </rfmt>
  <rfmt sheetId="1" sqref="K37:K38">
    <dxf>
      <fill>
        <patternFill patternType="none">
          <bgColor auto="1"/>
        </patternFill>
      </fill>
    </dxf>
  </rfmt>
  <rcc rId="419" sId="1" numFmtId="4">
    <oc r="E39">
      <v>154487.4</v>
    </oc>
    <nc r="E39">
      <v>185332.8</v>
    </nc>
  </rcc>
  <rcc rId="420" sId="1" numFmtId="4">
    <oc r="F39">
      <v>154427.20000000001</v>
    </oc>
    <nc r="F39">
      <v>185332.6</v>
    </nc>
  </rcc>
  <rfmt sheetId="1" sqref="E39:F39">
    <dxf>
      <fill>
        <patternFill patternType="none">
          <bgColor auto="1"/>
        </patternFill>
      </fill>
    </dxf>
  </rfmt>
  <rfmt sheetId="1" sqref="E38:F38">
    <dxf>
      <fill>
        <patternFill patternType="none">
          <bgColor auto="1"/>
        </patternFill>
      </fill>
    </dxf>
  </rfmt>
  <rfmt sheetId="1" sqref="K39">
    <dxf>
      <fill>
        <patternFill patternType="none">
          <bgColor auto="1"/>
        </patternFill>
      </fill>
    </dxf>
  </rfmt>
</revisions>
</file>

<file path=xl/revisions/revisionLog1211.xml><?xml version="1.0" encoding="utf-8"?>
<revisions xmlns="http://schemas.openxmlformats.org/spreadsheetml/2006/main" xmlns:r="http://schemas.openxmlformats.org/officeDocument/2006/relationships">
  <rcc rId="393" sId="1" numFmtId="4">
    <oc r="E25">
      <v>25366</v>
    </oc>
    <nc r="E25">
      <v>13009.9</v>
    </nc>
  </rcc>
  <rcc rId="394" sId="1" numFmtId="4">
    <oc r="F25">
      <v>24938.5</v>
    </oc>
    <nc r="F25">
      <v>12426.3</v>
    </nc>
  </rcc>
  <rcc rId="395" sId="1">
    <oc r="K25" t="inlineStr">
      <is>
        <t>Увеличение в связи с предоставлением бюджету МО ГО "Усинск"дополнительных межбюджетных трансфертов за счет средств республиканского бюджета Республики Коми в рамках мероприятий по формированию комфортной городской среды</t>
      </is>
    </oc>
    <nc r="K25"/>
  </rcc>
  <rfmt sheetId="1" sqref="E25:F25">
    <dxf>
      <fill>
        <patternFill patternType="none">
          <bgColor auto="1"/>
        </patternFill>
      </fill>
    </dxf>
  </rfmt>
  <rfmt sheetId="1" sqref="K25">
    <dxf>
      <fill>
        <patternFill patternType="none">
          <bgColor auto="1"/>
        </patternFill>
      </fill>
    </dxf>
  </rfmt>
  <rcc rId="396" sId="1" numFmtId="4">
    <oc r="E26">
      <v>22286.1</v>
    </oc>
    <nc r="E26">
      <v>19744.2</v>
    </nc>
  </rcc>
  <rcc rId="397" sId="1" numFmtId="4">
    <oc r="F26">
      <v>11031.6</v>
    </oc>
    <nc r="F26">
      <v>15438.5</v>
    </nc>
  </rcc>
  <rcc rId="398" sId="1" numFmtId="4">
    <oc r="E28">
      <v>85360.1</v>
    </oc>
    <nc r="E28">
      <v>186196.5</v>
    </nc>
  </rcc>
  <rcc rId="399" sId="1" numFmtId="4">
    <oc r="F28">
      <v>66181.399999999994</v>
    </oc>
    <nc r="F28">
      <v>159503.79999999999</v>
    </nc>
  </rcc>
  <rfmt sheetId="1" sqref="E26:F28">
    <dxf>
      <fill>
        <patternFill patternType="none">
          <bgColor auto="1"/>
        </patternFill>
      </fill>
    </dxf>
  </rfmt>
  <rcc rId="400" sId="1" numFmtId="4">
    <oc r="E29">
      <v>44512.7</v>
    </oc>
    <nc r="E29">
      <v>4106</v>
    </nc>
  </rcc>
  <rcc rId="401" sId="1" numFmtId="4">
    <oc r="F29">
      <v>41804.699999999997</v>
    </oc>
    <nc r="F29">
      <v>4101.8</v>
    </nc>
  </rcc>
  <rcc rId="402" sId="1">
    <oc r="K29" t="inlineStr">
      <is>
        <t>Увеличение  средст местного бюджета на: возмещение недополученных доходов на услугу по управлению МКД (в части муниципальной доли); оплата муниципального контракта на поставку металлоконструкций для изготовления баков аккумуляторов; поступление МБТ на строительство здания водозабора в пст Усадор</t>
      </is>
    </oc>
    <nc r="K29"/>
  </rcc>
  <rfmt sheetId="1" sqref="K29">
    <dxf>
      <fill>
        <patternFill patternType="none">
          <bgColor auto="1"/>
        </patternFill>
      </fill>
    </dxf>
  </rfmt>
  <rfmt sheetId="1" sqref="E29:F29">
    <dxf>
      <fill>
        <patternFill patternType="none">
          <bgColor auto="1"/>
        </patternFill>
      </fill>
    </dxf>
  </rfmt>
  <rcc rId="403" sId="1" numFmtId="4">
    <oc r="E30">
      <v>337566.4</v>
    </oc>
    <nc r="E30">
      <v>228895.3</v>
    </nc>
  </rcc>
  <rcc rId="404" sId="1" numFmtId="4">
    <oc r="F30">
      <v>332214.90000000002</v>
    </oc>
    <nc r="F30">
      <v>223065.5</v>
    </nc>
  </rcc>
  <rcc rId="405" sId="1">
    <oc r="K30" t="inlineStr">
      <is>
        <t>Увеличение расходов за счёт средств местного бюджета для приведения в нормативное состояние улично-дорожной сети, а также за счёт поступления МБТ из республиканского бюджета Республики Коми на реализацию отдельных мероприятий регионального проекта "Дорожная сеть" в части приведения в нормативное состояние автомобильных дорог местного значения и улиц в населенных пунктах административных центров муниципальных образований</t>
      </is>
    </oc>
    <nc r="K30"/>
  </rcc>
  <rfmt sheetId="1" sqref="K30">
    <dxf>
      <fill>
        <patternFill patternType="none">
          <bgColor auto="1"/>
        </patternFill>
      </fill>
    </dxf>
  </rfmt>
  <rfmt sheetId="1" sqref="E30:F30">
    <dxf>
      <fill>
        <patternFill patternType="none">
          <bgColor auto="1"/>
        </patternFill>
      </fill>
    </dxf>
  </rfmt>
  <rcc rId="406" sId="1" numFmtId="4">
    <oc r="E31">
      <v>40118.400000000001</v>
    </oc>
    <nc r="E31">
      <v>38913.9</v>
    </nc>
  </rcc>
  <rcc rId="407" sId="1" numFmtId="4">
    <oc r="F31">
      <v>39975.4</v>
    </oc>
    <nc r="F31">
      <v>38808.6</v>
    </nc>
  </rcc>
  <rfmt sheetId="1" sqref="E31:F31">
    <dxf>
      <fill>
        <patternFill patternType="none">
          <bgColor auto="1"/>
        </patternFill>
      </fill>
    </dxf>
  </rfmt>
  <rfmt sheetId="1" sqref="K31">
    <dxf>
      <fill>
        <patternFill patternType="none">
          <bgColor auto="1"/>
        </patternFill>
      </fill>
    </dxf>
  </rfmt>
  <rcc rId="408" sId="1" numFmtId="4">
    <oc r="F33">
      <v>647009.1</v>
    </oc>
    <nc r="F33">
      <v>652075.4</v>
    </nc>
  </rcc>
  <rcc rId="409" sId="1" numFmtId="4">
    <oc r="E33">
      <v>647009.1</v>
    </oc>
    <nc r="E33">
      <v>652366.5</v>
    </nc>
  </rcc>
  <rfmt sheetId="1" sqref="E32:F33">
    <dxf>
      <fill>
        <patternFill patternType="none">
          <bgColor auto="1"/>
        </patternFill>
      </fill>
    </dxf>
  </rfmt>
  <rfmt sheetId="1" sqref="K32:K33">
    <dxf>
      <fill>
        <patternFill patternType="none">
          <bgColor auto="1"/>
        </patternFill>
      </fill>
    </dxf>
  </rfmt>
  <rcc rId="410" sId="1" numFmtId="4">
    <oc r="E34">
      <v>828987.2</v>
    </oc>
    <nc r="E34">
      <v>902711.2</v>
    </nc>
  </rcc>
  <rcc rId="411" sId="1" numFmtId="4">
    <oc r="F34">
      <v>828984.9</v>
    </oc>
    <nc r="F34">
      <v>897197.9</v>
    </nc>
  </rcc>
  <rfmt sheetId="1" sqref="E34:F34">
    <dxf>
      <fill>
        <patternFill patternType="none">
          <bgColor auto="1"/>
        </patternFill>
      </fill>
    </dxf>
  </rfmt>
  <rfmt sheetId="1" sqref="K34">
    <dxf>
      <fill>
        <patternFill patternType="none">
          <bgColor auto="1"/>
        </patternFill>
      </fill>
    </dxf>
  </rfmt>
  <rcc rId="412" sId="1" numFmtId="4">
    <oc r="E35">
      <v>136335.70000000001</v>
    </oc>
    <nc r="E35">
      <v>148509.4</v>
    </nc>
  </rcc>
  <rcc rId="413" sId="1" numFmtId="4">
    <oc r="F35">
      <v>136334.6</v>
    </oc>
    <nc r="F35">
      <v>148506.4</v>
    </nc>
  </rcc>
  <rfmt sheetId="1" sqref="E35:F35">
    <dxf>
      <fill>
        <patternFill patternType="none">
          <bgColor auto="1"/>
        </patternFill>
      </fill>
    </dxf>
  </rfmt>
  <rfmt sheetId="1" sqref="K35">
    <dxf>
      <fill>
        <patternFill patternType="none">
          <bgColor auto="1"/>
        </patternFill>
      </fill>
    </dxf>
  </rfmt>
  <rcc rId="414" sId="1" numFmtId="4">
    <oc r="E36">
      <v>14672.5</v>
    </oc>
    <nc r="E36">
      <v>11872.7</v>
    </nc>
  </rcc>
  <rcc rId="415" sId="1" numFmtId="4">
    <oc r="F36">
      <v>14657.2</v>
    </oc>
    <nc r="F36">
      <v>11323.5</v>
    </nc>
  </rcc>
  <rcc rId="416" sId="1">
    <oc r="K36" t="inlineStr">
      <is>
        <t>Уменьшение средств местного бюджета на организацию отдыха детей (неосвоение в связи с пандемией)</t>
      </is>
    </oc>
    <nc r="K36"/>
  </rcc>
  <rfmt sheetId="1" sqref="E36:F36">
    <dxf>
      <fill>
        <patternFill patternType="none">
          <bgColor auto="1"/>
        </patternFill>
      </fill>
    </dxf>
  </rfmt>
  <rfmt sheetId="1" sqref="K36">
    <dxf>
      <fill>
        <patternFill patternType="none">
          <bgColor auto="1"/>
        </patternFill>
      </fill>
    </dxf>
  </rfmt>
</revisions>
</file>

<file path=xl/revisions/revisionLog12111.xml><?xml version="1.0" encoding="utf-8"?>
<revisions xmlns="http://schemas.openxmlformats.org/spreadsheetml/2006/main" xmlns:r="http://schemas.openxmlformats.org/officeDocument/2006/relationships">
  <rcc rId="391" sId="1" numFmtId="4">
    <oc r="E24">
      <v>49326.6</v>
    </oc>
    <nc r="E24">
      <v>59461</v>
    </nc>
  </rcc>
  <rcc rId="392" sId="1" numFmtId="4">
    <oc r="F24">
      <v>44938.9</v>
    </oc>
    <nc r="F24">
      <v>59446.5</v>
    </nc>
  </rcc>
  <rfmt sheetId="1" sqref="E24:F24">
    <dxf>
      <fill>
        <patternFill patternType="none">
          <bgColor auto="1"/>
        </patternFill>
      </fill>
    </dxf>
  </rfmt>
  <rfmt sheetId="1" sqref="K24">
    <dxf>
      <fill>
        <patternFill patternType="none">
          <bgColor auto="1"/>
        </patternFill>
      </fill>
    </dxf>
  </rfmt>
</revisions>
</file>

<file path=xl/revisions/revisionLog121111.xml><?xml version="1.0" encoding="utf-8"?>
<revisions xmlns="http://schemas.openxmlformats.org/spreadsheetml/2006/main" xmlns:r="http://schemas.openxmlformats.org/officeDocument/2006/relationships">
  <rcc rId="389" sId="1" numFmtId="4">
    <oc r="E23">
      <v>2600</v>
    </oc>
    <nc r="E23">
      <v>2753.4</v>
    </nc>
  </rcc>
  <rcc rId="390" sId="1" numFmtId="4">
    <oc r="F23">
      <v>2600</v>
    </oc>
    <nc r="F23">
      <v>2753.4</v>
    </nc>
  </rcc>
  <rfmt sheetId="1" sqref="E23:F23">
    <dxf>
      <fill>
        <patternFill patternType="none">
          <bgColor auto="1"/>
        </patternFill>
      </fill>
    </dxf>
  </rfmt>
  <rfmt sheetId="1" sqref="K23">
    <dxf>
      <fill>
        <patternFill patternType="none">
          <bgColor auto="1"/>
        </patternFill>
      </fill>
    </dxf>
  </rfmt>
</revisions>
</file>

<file path=xl/revisions/revisionLog13.xml><?xml version="1.0" encoding="utf-8"?>
<revisions xmlns="http://schemas.openxmlformats.org/spreadsheetml/2006/main" xmlns:r="http://schemas.openxmlformats.org/officeDocument/2006/relationships">
  <rfmt sheetId="1" sqref="K13">
    <dxf>
      <fill>
        <patternFill patternType="solid">
          <bgColor rgb="FFFFFF00"/>
        </patternFill>
      </fill>
    </dxf>
  </rfmt>
  <rfmt sheetId="1" sqref="K16">
    <dxf>
      <fill>
        <patternFill patternType="solid">
          <bgColor rgb="FFFFFF00"/>
        </patternFill>
      </fill>
    </dxf>
  </rfmt>
  <rfmt sheetId="1" sqref="K28">
    <dxf>
      <fill>
        <patternFill patternType="solid">
          <bgColor rgb="FFFFFF00"/>
        </patternFill>
      </fill>
    </dxf>
  </rfmt>
  <rfmt sheetId="1" sqref="K29">
    <dxf>
      <fill>
        <patternFill patternType="solid">
          <bgColor rgb="FFFFFF00"/>
        </patternFill>
      </fill>
    </dxf>
  </rfmt>
  <rfmt sheetId="1" sqref="K32:K34">
    <dxf>
      <fill>
        <patternFill patternType="solid">
          <bgColor rgb="FFFFFF00"/>
        </patternFill>
      </fill>
    </dxf>
  </rfmt>
  <rfmt sheetId="1" sqref="K43">
    <dxf>
      <fill>
        <patternFill patternType="solid">
          <bgColor rgb="FFFFFF00"/>
        </patternFill>
      </fill>
    </dxf>
  </rfmt>
  <rfmt sheetId="1" sqref="K45">
    <dxf>
      <fill>
        <patternFill patternType="solid">
          <bgColor rgb="FFFFFF00"/>
        </patternFill>
      </fill>
    </dxf>
  </rfmt>
  <rcc rId="456" sId="1">
    <nc r="K28" t="inlineStr">
      <is>
        <t>Уменьшение в связи с экономией по итогам проведения конкурсных процедур на выполнение работ по проектировнаию линии теплоснабения и водоснабжения в с.Колва</t>
      </is>
    </nc>
  </rcc>
  <rfmt sheetId="1" sqref="K29">
    <dxf>
      <fill>
        <patternFill patternType="none">
          <bgColor auto="1"/>
        </patternFill>
      </fill>
    </dxf>
  </rfmt>
  <rfmt sheetId="1" sqref="K28">
    <dxf>
      <fill>
        <patternFill patternType="none">
          <bgColor auto="1"/>
        </patternFill>
      </fill>
    </dxf>
  </rfmt>
  <rcv guid="{41483ED5-E859-4154-9E9B-4A016A5A49D8}" action="delete"/>
  <rdn rId="0" localSheetId="1" customView="1" name="Z_41483ED5_E859_4154_9E9B_4A016A5A49D8_.wvu.PrintTitles" hidden="1" oldHidden="1">
    <formula>Бюджет!$6:$8</formula>
    <oldFormula>Бюджет!$6:$8</oldFormula>
  </rdn>
  <rdn rId="0" localSheetId="1" customView="1" name="Z_41483ED5_E859_4154_9E9B_4A016A5A49D8_.wvu.FilterData" hidden="1" oldHidden="1">
    <formula>Бюджет!$A$8:$K$50</formula>
    <oldFormula>Бюджет!$A$8:$K$50</oldFormula>
  </rdn>
  <rcv guid="{41483ED5-E859-4154-9E9B-4A016A5A49D8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fmt sheetId="1" sqref="K26">
    <dxf>
      <fill>
        <patternFill patternType="none">
          <bgColor auto="1"/>
        </patternFill>
      </fill>
    </dxf>
  </rfmt>
  <rfmt sheetId="1" sqref="K27">
    <dxf>
      <fill>
        <patternFill patternType="none">
          <bgColor auto="1"/>
        </patternFill>
      </fill>
    </dxf>
  </rfmt>
  <rcv guid="{41483ED5-E859-4154-9E9B-4A016A5A49D8}" action="delete"/>
  <rdn rId="0" localSheetId="1" customView="1" name="Z_41483ED5_E859_4154_9E9B_4A016A5A49D8_.wvu.PrintTitles" hidden="1" oldHidden="1">
    <formula>Бюджет!$6:$8</formula>
    <oldFormula>Бюджет!$6:$8</oldFormula>
  </rdn>
  <rdn rId="0" localSheetId="1" customView="1" name="Z_41483ED5_E859_4154_9E9B_4A016A5A49D8_.wvu.FilterData" hidden="1" oldHidden="1">
    <formula>Бюджет!$A$8:$K$50</formula>
    <oldFormula>Бюджет!$A$8:$K$8</oldFormula>
  </rdn>
  <rcv guid="{41483ED5-E859-4154-9E9B-4A016A5A49D8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c rId="453" sId="1">
    <oc r="K25" t="inlineStr">
      <is>
        <t>Уменьшение субвенции за счёт средств республиканского бюджета Республики коми на возмещение убытков, возникающих в результате государственного регулирования цен на топливо твердое, реализуемое гражданам и используемое для нужд отопления; снятие расходов за счёт средств местного бюджета на финансовую поддержку субъектов малого и среднего предпринимательства</t>
      </is>
    </oc>
    <nc r="K25" t="inlineStr">
      <is>
        <t xml:space="preserve">Уменьшение субвенции за счёт средств республиканского бюджета Республики коми на возмещение убытков, возникающих в результате государственного регулирования цен на топливо твердое, реализуемое гражданам и используемое для нужд отопления; </t>
      </is>
    </nc>
  </rcc>
  <rfmt sheetId="1" sqref="K25">
    <dxf>
      <fill>
        <patternFill patternType="none">
          <bgColor auto="1"/>
        </patternFill>
      </fill>
    </dxf>
  </rfmt>
</revisions>
</file>

<file path=xl/revisions/revisionLog13111.xml><?xml version="1.0" encoding="utf-8"?>
<revisions xmlns="http://schemas.openxmlformats.org/spreadsheetml/2006/main" xmlns:r="http://schemas.openxmlformats.org/officeDocument/2006/relationships">
  <rcc rId="439" sId="1" numFmtId="4">
    <oc r="F20">
      <v>9968</v>
    </oc>
    <nc r="F20">
      <v>9968.1</v>
    </nc>
  </rcc>
  <rcc rId="440" sId="1" numFmtId="4">
    <oc r="F46">
      <v>233108.2</v>
    </oc>
    <nc r="F46">
      <v>233108.3</v>
    </nc>
  </rcc>
  <rcc rId="441" sId="1">
    <oc r="F9">
      <f>F10+F18+F22+F27+F32+F38+F41+F45+F48+F50</f>
    </oc>
    <nc r="F9">
      <f>F10+F18+F22+F27+F32+F38+F41+F45+F48+F50</f>
    </nc>
  </rcc>
  <rcc rId="442" sId="1" numFmtId="4">
    <oc r="F13">
      <v>212472.2</v>
    </oc>
    <nc r="F13">
      <v>212472.3</v>
    </nc>
  </rcc>
</revisions>
</file>

<file path=xl/revisions/revisionLog131111.xml><?xml version="1.0" encoding="utf-8"?>
<revisions xmlns="http://schemas.openxmlformats.org/spreadsheetml/2006/main" xmlns:r="http://schemas.openxmlformats.org/officeDocument/2006/relationships">
  <rcc rId="438" sId="1">
    <oc r="E9">
      <f>E10+E18+E22+E27+E32+E38+E41+E45+E48+E50</f>
    </oc>
    <nc r="E9">
      <f>E10+E18+E22+E27+E32+E38+E41+E45+E48+E50</f>
    </nc>
  </rcc>
  <rfmt sheetId="1" sqref="E9:F10">
    <dxf>
      <fill>
        <patternFill patternType="none">
          <bgColor auto="1"/>
        </patternFill>
      </fill>
    </dxf>
  </rfmt>
</revisions>
</file>

<file path=xl/revisions/revisionLog1311111.xml><?xml version="1.0" encoding="utf-8"?>
<revisions xmlns="http://schemas.openxmlformats.org/spreadsheetml/2006/main" xmlns:r="http://schemas.openxmlformats.org/officeDocument/2006/relationships">
  <rcc rId="421" sId="1" numFmtId="4">
    <oc r="E40">
      <v>59926.6</v>
    </oc>
    <nc r="E40">
      <v>60824.5</v>
    </nc>
  </rcc>
  <rcc rId="422" sId="1" numFmtId="4">
    <oc r="F40">
      <v>59687</v>
    </oc>
    <nc r="F40">
      <v>60767.8</v>
    </nc>
  </rcc>
  <rfmt sheetId="1" sqref="E40:F41">
    <dxf>
      <fill>
        <patternFill patternType="none">
          <bgColor auto="1"/>
        </patternFill>
      </fill>
    </dxf>
  </rfmt>
  <rfmt sheetId="1" sqref="K40:K41">
    <dxf>
      <fill>
        <patternFill patternType="none">
          <bgColor auto="1"/>
        </patternFill>
      </fill>
    </dxf>
  </rfmt>
  <rcc rId="423" sId="1" numFmtId="4">
    <oc r="E42">
      <v>10562.3</v>
    </oc>
    <nc r="E42">
      <v>10773</v>
    </nc>
  </rcc>
  <rcc rId="424" sId="1" numFmtId="4">
    <oc r="F42">
      <v>10527.9</v>
    </oc>
    <nc r="F42">
      <v>10697.2</v>
    </nc>
  </rcc>
  <rfmt sheetId="1" sqref="E42:F42">
    <dxf>
      <fill>
        <patternFill patternType="none">
          <bgColor auto="1"/>
        </patternFill>
      </fill>
    </dxf>
  </rfmt>
  <rfmt sheetId="1" sqref="K42">
    <dxf>
      <fill>
        <patternFill patternType="none">
          <bgColor auto="1"/>
        </patternFill>
      </fill>
    </dxf>
  </rfmt>
  <rcc rId="425" sId="1" numFmtId="4">
    <oc r="E43">
      <v>14811.7</v>
    </oc>
    <nc r="E43">
      <v>12351.9</v>
    </nc>
  </rcc>
  <rcc rId="426" sId="1" numFmtId="4">
    <oc r="F43">
      <v>13892.7</v>
    </oc>
    <nc r="F43">
      <v>10582</v>
    </nc>
  </rcc>
  <rfmt sheetId="1" sqref="E43:F43">
    <dxf>
      <fill>
        <patternFill patternType="none">
          <bgColor auto="1"/>
        </patternFill>
      </fill>
    </dxf>
  </rfmt>
  <rcc rId="427" sId="1" numFmtId="4">
    <oc r="E44">
      <v>24080.5</v>
    </oc>
    <nc r="E44">
      <v>29161.1</v>
    </nc>
  </rcc>
  <rcc rId="428" sId="1" numFmtId="4">
    <oc r="F44">
      <v>24080.5</v>
    </oc>
    <nc r="F44">
      <v>29161</v>
    </nc>
  </rcc>
  <rcc rId="429" sId="1">
    <oc r="K44" t="inlineStr">
      <is>
        <t xml:space="preserve">Уменьшение межбюджетного трансферта  из республиканского бюджета Республики Коми на предоставление компенсации родителям (законным представителям) платы за присмотр и уход за детьми, посещающими образовательные организации, реализующие образовательную программу дошкольного образования </t>
      </is>
    </oc>
    <nc r="K44"/>
  </rcc>
  <rfmt sheetId="1" sqref="E44:F44">
    <dxf>
      <fill>
        <patternFill patternType="none">
          <bgColor auto="1"/>
        </patternFill>
      </fill>
    </dxf>
  </rfmt>
  <rfmt sheetId="1" sqref="K44">
    <dxf>
      <fill>
        <patternFill patternType="none">
          <bgColor auto="1"/>
        </patternFill>
      </fill>
    </dxf>
  </rfmt>
  <rcc rId="430" sId="1" numFmtId="4">
    <oc r="E46">
      <v>222104.8</v>
    </oc>
    <nc r="E46">
      <v>233120.7</v>
    </nc>
  </rcc>
  <rcc rId="431" sId="1" numFmtId="4">
    <oc r="F46">
      <v>222102.9</v>
    </oc>
    <nc r="F46">
      <v>233108.2</v>
    </nc>
  </rcc>
  <rfmt sheetId="1" sqref="E45:F46">
    <dxf>
      <fill>
        <patternFill patternType="none">
          <bgColor auto="1"/>
        </patternFill>
      </fill>
    </dxf>
  </rfmt>
  <rfmt sheetId="1" sqref="K45:K46">
    <dxf>
      <fill>
        <patternFill patternType="none">
          <bgColor auto="1"/>
        </patternFill>
      </fill>
    </dxf>
  </rfmt>
  <rcc rId="432" sId="1" numFmtId="4">
    <oc r="E47">
      <v>13059.9</v>
    </oc>
    <nc r="E47">
      <v>13647.5</v>
    </nc>
  </rcc>
  <rcc rId="433" sId="1" numFmtId="4">
    <oc r="F47">
      <v>12960.4</v>
    </oc>
    <nc r="F47">
      <v>13632.3</v>
    </nc>
  </rcc>
  <rfmt sheetId="1" sqref="E47:F47">
    <dxf>
      <fill>
        <patternFill patternType="none">
          <bgColor auto="1"/>
        </patternFill>
      </fill>
    </dxf>
  </rfmt>
  <rfmt sheetId="1" sqref="K47">
    <dxf>
      <fill>
        <patternFill patternType="none">
          <bgColor auto="1"/>
        </patternFill>
      </fill>
    </dxf>
  </rfmt>
  <rcc rId="434" sId="1" numFmtId="4">
    <oc r="E49">
      <v>6410.3</v>
    </oc>
    <nc r="E49">
      <v>8122.4</v>
    </nc>
  </rcc>
  <rcc rId="435" sId="1" numFmtId="4">
    <oc r="F49">
      <v>6410.3</v>
    </oc>
    <nc r="F49">
      <v>8122.4</v>
    </nc>
  </rcc>
  <rfmt sheetId="1" sqref="K48:K49">
    <dxf>
      <fill>
        <patternFill patternType="none">
          <bgColor auto="1"/>
        </patternFill>
      </fill>
    </dxf>
  </rfmt>
  <rfmt sheetId="1" sqref="E48:F49">
    <dxf>
      <fill>
        <patternFill patternType="none">
          <bgColor auto="1"/>
        </patternFill>
      </fill>
    </dxf>
  </rfmt>
  <rcc rId="436" sId="1" numFmtId="4">
    <oc r="E51">
      <v>53260.7</v>
    </oc>
    <nc r="E51">
      <v>50037.2</v>
    </nc>
  </rcc>
  <rcc rId="437" sId="1" numFmtId="4">
    <oc r="F51">
      <v>41114.400000000001</v>
    </oc>
    <nc r="F51">
      <v>35729.4</v>
    </nc>
  </rcc>
  <rfmt sheetId="1" sqref="E50:F51">
    <dxf>
      <fill>
        <patternFill patternType="none">
          <bgColor auto="1"/>
        </patternFill>
      </fill>
    </dxf>
  </rfmt>
  <rfmt sheetId="1" sqref="K51">
    <dxf>
      <fill>
        <patternFill>
          <bgColor rgb="FF92D050"/>
        </patternFill>
      </fill>
    </dxf>
  </rfmt>
  <rfmt sheetId="1" sqref="K50">
    <dxf>
      <fill>
        <patternFill patternType="none">
          <bgColor auto="1"/>
        </patternFill>
      </fill>
    </dxf>
  </rfmt>
</revisions>
</file>

<file path=xl/revisions/revisionLog14.xml><?xml version="1.0" encoding="utf-8"?>
<revisions xmlns="http://schemas.openxmlformats.org/spreadsheetml/2006/main" xmlns:r="http://schemas.openxmlformats.org/officeDocument/2006/relationships">
  <rcc rId="482" sId="1">
    <oc r="K13" t="inlineStr">
      <is>
        <t>Увеличение средств местного бюджета в связи с: образование муниципального центра управления; ремонтом автомобилей администрации МО ГО "Усинск"; внесение изменений в положение по оплате труда лиц, замещающих должности не отнесенные к должностям муниципальной службы администрации МО ГО "Усинск";
Увеличение средств местного бюджета по сметам территориальных органов администрации мО ГО "Усинск" на приобретение ГСМ, программного обеспечения, ремонт здания и автомобилей. В связи с увеличение штатной численности территориальных  органов и повышением окладов руководителям территориального органа,  внесение изменений в положение по оплате труда лиц, замещающих должности не отнесенные к должностям муниципальной службы территориальных органов.</t>
      </is>
    </oc>
    <nc r="K13" t="inlineStr">
      <is>
        <t>Увеличение расходов за счет средств местного бюджета в связи с: образованием муниципального центра управления; увеличением средств, направляемых на оплату коммунальных платежей администрации МО ГО "Усинск", ремонтом автомобилей администрации МО ГО "Усинск"; внесение изменений в положение по оплате труда лиц, замещающих должности не отнесенные к должностям муниципальной службы администрации МО ГО "Усинск";
Увеличение расходов за счет средств местного бюджета по сметам территориальных органов администрации МО ГО "Усинск" на приобретение ГСМ, программного обеспечения, ремонт здания и автомобилей. В связи с увеличение штатной численности территориальных  органов и повышением окладов руководителям территориального органа,  внесение изменений в положение по оплате труда лиц, замещающих должности не отнесенные к должностям муниципальной службы территориальных органов, увеличением средств, направляемых на оплату коммунальных платежей территориальных органов</t>
      </is>
    </nc>
  </rcc>
  <rfmt sheetId="1" sqref="K13">
    <dxf>
      <fill>
        <patternFill patternType="none">
          <bgColor auto="1"/>
        </patternFill>
      </fill>
    </dxf>
  </rfmt>
  <rcv guid="{41483ED5-E859-4154-9E9B-4A016A5A49D8}" action="delete"/>
  <rdn rId="0" localSheetId="1" customView="1" name="Z_41483ED5_E859_4154_9E9B_4A016A5A49D8_.wvu.PrintTitles" hidden="1" oldHidden="1">
    <formula>Бюджет!$6:$8</formula>
    <oldFormula>Бюджет!$6:$8</oldFormula>
  </rdn>
  <rdn rId="0" localSheetId="1" customView="1" name="Z_41483ED5_E859_4154_9E9B_4A016A5A49D8_.wvu.FilterData" hidden="1" oldHidden="1">
    <formula>Бюджет!$A$8:$K$50</formula>
    <oldFormula>Бюджет!$A$8:$K$50</oldFormula>
  </rdn>
  <rcv guid="{41483ED5-E859-4154-9E9B-4A016A5A49D8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c rId="468" sId="1">
    <oc r="K42" t="inlineStr">
      <is>
        <t>Увеличение средств местного бюджета на: предоставление дополнительной социальной поддержки отдельным категориям граждан (перевозка льготных категорий граждан); оказание первоочередной финансовой помощи гражданам, пострадавшим в результате чрезвычайной ситуации (пожар жилого дома в Пионерном) - перемещение за счёт средств резервного фонда администрации МО ГО "Усинск"по предупреждению и ликвидации чрезвычайных ситуаций и последствий стихийных бедствий</t>
      </is>
    </oc>
    <nc r="K42"/>
  </rcc>
  <rcc rId="469" sId="1">
    <oc r="K32" t="inlineStr">
      <is>
        <t>Увеличение в связи с предоставлением бюджету МО ГО "Усинск"дополнительной дотации бюджетам городских округов и муниципальных районов в Республике Коми, предоставляемых в 2021 году в целях частичной компенсации снижения поступления отдельных видов доходов в бюджеты городских округов (консолидированные бюджеты муниципальных районов)</t>
      </is>
    </oc>
    <nc r="K32" t="inlineStr">
      <is>
        <t>Увеличение в связи с предоставлением бюджету МО ГО "Усинск" дополнительной дотации бюджетам городских округов и муниципальных районов в Республике Коми, предоставляемых в 2021 году в целях частичной компенсации снижения поступления отдельных видов доходов в бюджеты городских округов (консолидированные бюджеты муниципальных районов)</t>
      </is>
    </nc>
  </rcc>
  <rcc rId="470" sId="1">
    <nc r="K43" t="inlineStr">
      <is>
        <t>Увеличение в связи с предоставлением бюджету МО ГО "Усинск" субсидии на реализацию мероприятий по обеспечению жильем молодых семей</t>
      </is>
    </nc>
  </rcc>
  <rfmt sheetId="1" sqref="K43">
    <dxf>
      <fill>
        <patternFill patternType="none">
          <bgColor auto="1"/>
        </patternFill>
      </fill>
    </dxf>
  </rfmt>
  <rcc rId="471" sId="1">
    <nc r="K45" t="inlineStr">
      <is>
        <t>Увеличение в связи с предоставлением бюджету МО ГО "Усинск" субсидии на приобретение спортивного оборудования и инвентаря для приведения организаций спортивной подготовки в нормативное состояние (Массовый спорт); субсидии на реализацию народных проектов в сфере доступной среды, прошедших отбор в рамках проекта "Народный бюджет";
Увеличение средств местного бюджета на оплату коммунальных расходов учреждениями, подведомственными Управлению физической культуры и спорта администрации МО ГО "Усинск".
а так же увеличение средств местного бюджета на оплату коммунальных расходов учреждениями, подведомственными Управлению физической культуры и спорта администрации МО ГО "Усинск"</t>
      </is>
    </nc>
  </rcc>
  <rfmt sheetId="1" sqref="K45">
    <dxf>
      <fill>
        <patternFill patternType="none">
          <bgColor auto="1"/>
        </patternFill>
      </fill>
    </dxf>
  </rfmt>
  <rcv guid="{41483ED5-E859-4154-9E9B-4A016A5A49D8}" action="delete"/>
  <rdn rId="0" localSheetId="1" customView="1" name="Z_41483ED5_E859_4154_9E9B_4A016A5A49D8_.wvu.PrintTitles" hidden="1" oldHidden="1">
    <formula>Бюджет!$6:$8</formula>
    <oldFormula>Бюджет!$6:$8</oldFormula>
  </rdn>
  <rdn rId="0" localSheetId="1" customView="1" name="Z_41483ED5_E859_4154_9E9B_4A016A5A49D8_.wvu.FilterData" hidden="1" oldHidden="1">
    <formula>Бюджет!$A$8:$K$50</formula>
    <oldFormula>Бюджет!$A$8:$K$50</oldFormula>
  </rdn>
  <rcv guid="{41483ED5-E859-4154-9E9B-4A016A5A49D8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c rId="465" sId="1">
    <nc r="K34" t="inlineStr">
      <is>
        <t>Увеличение в связи с предоставлением бюджету МО ГО "Усинск" субсидии на государственную поддержку отрасли культуры (Федеральный проект "Культурная среда") (Оснащение образовательных учреждений в сфере культуры (детских школ искусств по видам искусств и училищ) музыкальными инструментами, оборудованием и учебными материалами)</t>
      </is>
    </nc>
  </rcc>
  <rfmt sheetId="1" sqref="K34">
    <dxf>
      <fill>
        <patternFill patternType="none">
          <bgColor auto="1"/>
        </patternFill>
      </fill>
    </dxf>
  </rfmt>
  <rcv guid="{41483ED5-E859-4154-9E9B-4A016A5A49D8}" action="delete"/>
  <rdn rId="0" localSheetId="1" customView="1" name="Z_41483ED5_E859_4154_9E9B_4A016A5A49D8_.wvu.PrintTitles" hidden="1" oldHidden="1">
    <formula>Бюджет!$6:$8</formula>
    <oldFormula>Бюджет!$6:$8</oldFormula>
  </rdn>
  <rdn rId="0" localSheetId="1" customView="1" name="Z_41483ED5_E859_4154_9E9B_4A016A5A49D8_.wvu.FilterData" hidden="1" oldHidden="1">
    <formula>Бюджет!$A$8:$K$50</formula>
    <oldFormula>Бюджет!$A$8:$K$50</oldFormula>
  </rdn>
  <rcv guid="{41483ED5-E859-4154-9E9B-4A016A5A49D8}" action="add"/>
</revisions>
</file>

<file path=xl/revisions/revisionLog14111.xml><?xml version="1.0" encoding="utf-8"?>
<revisions xmlns="http://schemas.openxmlformats.org/spreadsheetml/2006/main" xmlns:r="http://schemas.openxmlformats.org/officeDocument/2006/relationships">
  <rcc rId="462" sId="1">
    <nc r="K33" t="inlineStr">
      <is>
        <t xml:space="preserve">Увеличение в связи с предоставлением бюджету МО ГО "Усинск": 
1) дополнительной дотации бюджетам городских округов и муниципальных районов в Республике Коми, предоставляемых в 2021 году в целях частичной компенсации снижения поступления отдельных видов доходов в бюджеты городских округов (консолидированные бюджеты муниципальных районов);
2) иного межбюджетного трансферта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организаций; 
3)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
</t>
      </is>
    </nc>
  </rcc>
  <rfmt sheetId="1" sqref="K33">
    <dxf>
      <fill>
        <patternFill patternType="none">
          <bgColor auto="1"/>
        </patternFill>
      </fill>
    </dxf>
  </rfmt>
  <rcv guid="{41483ED5-E859-4154-9E9B-4A016A5A49D8}" action="delete"/>
  <rdn rId="0" localSheetId="1" customView="1" name="Z_41483ED5_E859_4154_9E9B_4A016A5A49D8_.wvu.PrintTitles" hidden="1" oldHidden="1">
    <formula>Бюджет!$6:$8</formula>
    <oldFormula>Бюджет!$6:$8</oldFormula>
  </rdn>
  <rdn rId="0" localSheetId="1" customView="1" name="Z_41483ED5_E859_4154_9E9B_4A016A5A49D8_.wvu.FilterData" hidden="1" oldHidden="1">
    <formula>Бюджет!$A$8:$K$50</formula>
    <oldFormula>Бюджет!$A$8:$K$50</oldFormula>
  </rdn>
  <rcv guid="{41483ED5-E859-4154-9E9B-4A016A5A49D8}" action="add"/>
</revisions>
</file>

<file path=xl/revisions/revisionLog141111.xml><?xml version="1.0" encoding="utf-8"?>
<revisions xmlns="http://schemas.openxmlformats.org/spreadsheetml/2006/main" xmlns:r="http://schemas.openxmlformats.org/officeDocument/2006/relationships">
  <rcc rId="452" sId="1">
    <oc r="K15" t="inlineStr">
      <is>
        <t>Использование средств резервного фонда администрации МО ГО "Усинск" осуществляется в соответствии с постановлением администрации МО ГО "Усинск" от 01.01.2019  № 120 "Об утверждении положения о порядке расходования резервного фонда администрации МО ГО "Усинск"по предупреждению и ликвидации чрезвычайных ситуаций и последствий стихийных бедствий" - перемещение бюджетных ассигнований на раздел/подраздел 1003</t>
      </is>
    </oc>
    <nc r="K15" t="inlineStr">
      <is>
        <t>Использование средств резервного фонда администрации МО ГО "Усинск" осуществляется в соответствии с постановлением администрации МО ГО "Усинск" от 01.02.2019  № 120 "Об утверждении положения о порядке расходования резервного фонда администрации МО ГО "Усинск"по предупреждению и ликвидации чрезвычайных ситуаций и последствий стихийных бедствий" - резервный фонд в 2021 году не использовался</t>
      </is>
    </nc>
  </rcc>
  <rfmt sheetId="1" sqref="K15">
    <dxf>
      <fill>
        <patternFill patternType="none">
          <bgColor auto="1"/>
        </patternFill>
      </fill>
    </dxf>
  </rfmt>
</revisions>
</file>

<file path=xl/revisions/revisionLog1411111.xml><?xml version="1.0" encoding="utf-8"?>
<revisions xmlns="http://schemas.openxmlformats.org/spreadsheetml/2006/main" xmlns:r="http://schemas.openxmlformats.org/officeDocument/2006/relationships">
  <rrc rId="449" sId="1" ref="A15:XFD15" action="deleteRow">
    <rfmt sheetId="1" xfDxf="1" sqref="A15:XFD15" start="0" length="0">
      <dxf>
        <font/>
      </dxf>
    </rfmt>
    <rcc rId="0" sId="1" dxf="1">
      <nc r="A15" t="inlineStr">
        <is>
          <t>Обеспечение проведения выборов и референдумов</t>
        </is>
      </nc>
      <ndxf>
        <font>
          <name val="Times New Roman"/>
          <scheme val="none"/>
        </font>
        <numFmt numFmtId="30" formatCode="@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5" t="inlineStr">
        <is>
          <t>01</t>
        </is>
      </nc>
      <ndxf>
        <font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5" t="inlineStr">
        <is>
          <t>07</t>
        </is>
      </nc>
      <ndxf>
        <font>
          <name val="Times New Roman"/>
          <scheme val="none"/>
        </font>
        <numFmt numFmtId="30" formatCode="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D15">
        <v>0</v>
      </nc>
      <ndxf>
        <font>
          <name val="Times New Roman"/>
          <scheme val="none"/>
        </font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E15">
        <v>0</v>
      </nc>
      <ndxf>
        <font>
          <name val="Times New Roman"/>
          <scheme val="none"/>
        </font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F15">
        <v>0</v>
      </nc>
      <ndxf>
        <font>
          <name val="Times New Roman"/>
          <scheme val="none"/>
        </font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5">
        <f>F15-D15</f>
      </nc>
      <ndxf>
        <font>
          <name val="Times New Roman"/>
          <scheme val="none"/>
        </font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14">
      <nc r="H15">
        <v>0</v>
      </nc>
      <ndxf>
        <font>
          <name val="Times New Roman"/>
          <scheme val="none"/>
        </font>
        <numFmt numFmtId="165" formatCode="0.0%"/>
        <fill>
          <patternFill patternType="solid">
            <bgColor theme="8" tint="0.79998168889431442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5">
        <f>F15-E15</f>
      </nc>
      <ndxf>
        <font>
          <name val="Times New Roman"/>
          <scheme val="none"/>
        </font>
        <numFmt numFmtId="166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14">
      <nc r="J15">
        <v>0</v>
      </nc>
      <ndxf>
        <font>
          <name val="Times New Roman"/>
          <scheme val="none"/>
        </font>
        <numFmt numFmtId="165" formatCode="0.0%"/>
        <fill>
          <patternFill patternType="solid">
            <bgColor theme="0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K15" start="0" length="0">
      <dxf>
        <font>
          <name val="Times New Roman"/>
          <scheme val="none"/>
        </font>
        <numFmt numFmtId="166" formatCode="#,##0.0"/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hair">
            <color indexed="64"/>
          </top>
          <bottom style="hair">
            <color indexed="64"/>
          </bottom>
        </border>
      </dxf>
    </rfmt>
  </rrc>
  <rcc rId="450" sId="1" numFmtId="4">
    <oc r="E36">
      <v>85862.6</v>
    </oc>
    <nc r="E36">
      <v>85962.6</v>
    </nc>
  </rcc>
  <rcc rId="451" sId="1" numFmtId="4">
    <oc r="E23">
      <v>59461</v>
    </oc>
    <nc r="E23">
      <v>59460.9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>
  <rcc rId="497" sId="1">
    <oc r="K20" t="inlineStr">
      <is>
        <t>Увеличение расходов за счет средств местного бюджета на приобретение видеорегистраторов и приборов для измерения светопропускной способности с целью последующей передачей в ОМВД России по г.Усинску</t>
      </is>
    </oc>
    <nc r="K20" t="inlineStr">
      <is>
        <t>Увеличение расходов за счет средств местного бюджета на приобретение видеорегистраторов и приборов для измерения светопропускной способности с целью последующей передачи в ОМВД России по г.Усинску</t>
      </is>
    </nc>
  </rcc>
  <rcv guid="{41483ED5-E859-4154-9E9B-4A016A5A49D8}" action="delete"/>
  <rdn rId="0" localSheetId="1" customView="1" name="Z_41483ED5_E859_4154_9E9B_4A016A5A49D8_.wvu.PrintTitles" hidden="1" oldHidden="1">
    <formula>Бюджет!$6:$8</formula>
    <oldFormula>Бюджет!$6:$8</oldFormula>
  </rdn>
  <rdn rId="0" localSheetId="1" customView="1" name="Z_41483ED5_E859_4154_9E9B_4A016A5A49D8_.wvu.FilterData" hidden="1" oldHidden="1">
    <formula>Бюджет!$A$8:$K$50</formula>
    <oldFormula>Бюджет!$A$8:$K$50</oldFormula>
  </rdn>
  <rcv guid="{41483ED5-E859-4154-9E9B-4A016A5A49D8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c rId="494" sId="1">
    <nc r="K20" t="inlineStr">
      <is>
        <t>Увеличение расходов за счет средств местного бюджета на приобретение видеорегистраторов и приборов для измерения светопропускной способности с целью последующей передачей в ОМВД России по г.Усинску</t>
      </is>
    </nc>
  </rcc>
  <rfmt sheetId="1" sqref="K20">
    <dxf>
      <fill>
        <patternFill patternType="none">
          <bgColor auto="1"/>
        </patternFill>
      </fill>
    </dxf>
  </rfmt>
  <rcv guid="{41483ED5-E859-4154-9E9B-4A016A5A49D8}" action="delete"/>
  <rdn rId="0" localSheetId="1" customView="1" name="Z_41483ED5_E859_4154_9E9B_4A016A5A49D8_.wvu.PrintTitles" hidden="1" oldHidden="1">
    <formula>Бюджет!$6:$8</formula>
    <oldFormula>Бюджет!$6:$8</oldFormula>
  </rdn>
  <rdn rId="0" localSheetId="1" customView="1" name="Z_41483ED5_E859_4154_9E9B_4A016A5A49D8_.wvu.FilterData" hidden="1" oldHidden="1">
    <formula>Бюджет!$A$8:$K$50</formula>
    <oldFormula>Бюджет!$A$8:$K$50</oldFormula>
  </rdn>
  <rcv guid="{41483ED5-E859-4154-9E9B-4A016A5A49D8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cc rId="479" sId="1">
    <nc r="K13" t="inlineStr">
      <is>
        <t>Увеличение средств местного бюджета в связи с: образование муниципального центра управления; ремонтом автомобилей администрации МО ГО "Усинск"; внесение изменений в положение по оплате труда лиц, замещающих должности не отнесенные к должностям муниципальной службы администрации МО ГО "Усинск";
Увеличение средств местного бюджета по сметам территориальных органов администрации мО ГО "Усинск" на приобретение ГСМ, программного обеспечения, ремонт здания и автомобилей. В связи с увеличение штатной численности территориальных  органов и повышением окладов руководителям территориального органа,  внесение изменений в положение по оплате труда лиц, замещающих должности не отнесенные к должностям муниципальной службы территориальных органов.</t>
      </is>
    </nc>
  </rcc>
  <rcv guid="{41483ED5-E859-4154-9E9B-4A016A5A49D8}" action="delete"/>
  <rdn rId="0" localSheetId="1" customView="1" name="Z_41483ED5_E859_4154_9E9B_4A016A5A49D8_.wvu.PrintTitles" hidden="1" oldHidden="1">
    <formula>Бюджет!$6:$8</formula>
    <oldFormula>Бюджет!$6:$8</oldFormula>
  </rdn>
  <rdn rId="0" localSheetId="1" customView="1" name="Z_41483ED5_E859_4154_9E9B_4A016A5A49D8_.wvu.FilterData" hidden="1" oldHidden="1">
    <formula>Бюджет!$A$8:$K$50</formula>
    <oldFormula>Бюджет!$A$8:$K$50</oldFormula>
  </rdn>
  <rcv guid="{41483ED5-E859-4154-9E9B-4A016A5A49D8}" action="add"/>
</revisions>
</file>

<file path=xl/revisions/revisionLog15111.xml><?xml version="1.0" encoding="utf-8"?>
<revisions xmlns="http://schemas.openxmlformats.org/spreadsheetml/2006/main" xmlns:r="http://schemas.openxmlformats.org/officeDocument/2006/relationships">
  <rcv guid="{41483ED5-E859-4154-9E9B-4A016A5A49D8}" action="delete"/>
  <rdn rId="0" localSheetId="1" customView="1" name="Z_41483ED5_E859_4154_9E9B_4A016A5A49D8_.wvu.PrintTitles" hidden="1" oldHidden="1">
    <formula>Бюджет!$6:$8</formula>
    <oldFormula>Бюджет!$6:$8</oldFormula>
  </rdn>
  <rdn rId="0" localSheetId="1" customView="1" name="Z_41483ED5_E859_4154_9E9B_4A016A5A49D8_.wvu.FilterData" hidden="1" oldHidden="1">
    <formula>Бюджет!$A$8:$K$50</formula>
    <oldFormula>Бюджет!$A$8:$K$50</oldFormula>
  </rdn>
  <rcv guid="{41483ED5-E859-4154-9E9B-4A016A5A49D8}" action="add"/>
</revisions>
</file>

<file path=xl/revisions/revisionLog151111.xml><?xml version="1.0" encoding="utf-8"?>
<revisions xmlns="http://schemas.openxmlformats.org/spreadsheetml/2006/main" xmlns:r="http://schemas.openxmlformats.org/officeDocument/2006/relationships">
  <rcc rId="474" sId="1">
    <nc r="K16" t="inlineStr">
      <is>
        <t>Снятие неиспльзованных лимитов бюджетных ассигнований в связи с расторжением муниципального контракта на проведение капитального ремонта крыши и входных групп здания взрослой поликлинники</t>
      </is>
    </nc>
  </rcc>
  <rfmt sheetId="1" sqref="K16">
    <dxf>
      <fill>
        <patternFill patternType="none">
          <bgColor auto="1"/>
        </patternFill>
      </fill>
    </dxf>
  </rfmt>
  <rcv guid="{41483ED5-E859-4154-9E9B-4A016A5A49D8}" action="delete"/>
  <rdn rId="0" localSheetId="1" customView="1" name="Z_41483ED5_E859_4154_9E9B_4A016A5A49D8_.wvu.PrintTitles" hidden="1" oldHidden="1">
    <formula>Бюджет!$6:$8</formula>
    <oldFormula>Бюджет!$6:$8</oldFormula>
  </rdn>
  <rdn rId="0" localSheetId="1" customView="1" name="Z_41483ED5_E859_4154_9E9B_4A016A5A49D8_.wvu.FilterData" hidden="1" oldHidden="1">
    <formula>Бюджет!$A$8:$K$50</formula>
    <oldFormula>Бюджет!$A$8:$K$50</oldFormula>
  </rdn>
  <rcv guid="{41483ED5-E859-4154-9E9B-4A016A5A49D8}" action="add"/>
</revisions>
</file>

<file path=xl/revisions/revisionLog1511111.xml><?xml version="1.0" encoding="utf-8"?>
<revisions xmlns="http://schemas.openxmlformats.org/spreadsheetml/2006/main" xmlns:r="http://schemas.openxmlformats.org/officeDocument/2006/relationships">
  <rcc rId="459" sId="1">
    <nc r="K32" t="inlineStr">
      <is>
        <t>Увеличение в связи с предоставлением бюджету МО ГО "Усинск"дополнительной дотации бюджетам городских округов и муниципальных районов в Республике Коми, предоставляемых в 2021 году в целях частичной компенсации снижения поступления отдельных видов доходов в бюджеты городских округов (консолидированные бюджеты муниципальных районов)</t>
      </is>
    </nc>
  </rcc>
  <rfmt sheetId="1" sqref="K32">
    <dxf>
      <fill>
        <patternFill patternType="none">
          <bgColor auto="1"/>
        </patternFill>
      </fill>
    </dxf>
  </rfmt>
  <rcv guid="{41483ED5-E859-4154-9E9B-4A016A5A49D8}" action="delete"/>
  <rdn rId="0" localSheetId="1" customView="1" name="Z_41483ED5_E859_4154_9E9B_4A016A5A49D8_.wvu.PrintTitles" hidden="1" oldHidden="1">
    <formula>Бюджет!$6:$8</formula>
    <oldFormula>Бюджет!$6:$8</oldFormula>
  </rdn>
  <rdn rId="0" localSheetId="1" customView="1" name="Z_41483ED5_E859_4154_9E9B_4A016A5A49D8_.wvu.FilterData" hidden="1" oldHidden="1">
    <formula>Бюджет!$A$8:$K$50</formula>
    <oldFormula>Бюджет!$A$8:$K$50</oldFormula>
  </rdn>
  <rcv guid="{41483ED5-E859-4154-9E9B-4A016A5A49D8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c rId="531" sId="1">
    <oc r="K33" t="inlineStr">
      <is>
        <t xml:space="preserve">Увеличение в связи с предоставлением бюджету МО ГО "Усинск": 
1) дополнительной дотации бюджетам городских округов и муниципальных районов в Республике Коми, предоставляемых в 2021 году в целях частичной компенсации снижения поступления отдельных видов доходов в бюджеты городских округов (консолидированные бюджеты муниципальных районов);
2) иного межбюджетного трансферта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организаций; 
3)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
</t>
      </is>
    </oc>
    <nc r="K33" t="inlineStr">
      <is>
        <t xml:space="preserve">Увеличение бюджетных ассигнований в связи с предоставлением бюджету МО ГО "Усинск": 
1) дополнительной дотации бюджетам городских округов и муниципальных районов в Республике Коми, предоставляемых в 2021 году в целях частичной компенсации снижения поступления отдельных видов доходов в бюджеты городских округов (консолидированные бюджеты муниципальных районов);
2) иного межбюджетного трансферта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организаций; 
3)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
</t>
      </is>
    </nc>
  </rcc>
  <rcc rId="532" sId="1">
    <oc r="K45" t="inlineStr">
      <is>
        <t>Увеличение в связи с предоставлением бюджету МО ГО "Усинск" субсидии на приобретение спортивного оборудования и инвентаря для приведения организаций спортивной подготовки в нормативное состояние (Массовый спорт); субсидии на реализацию народных проектов в сфере доступной среды, прошедших отбор в рамках проекта "Народный бюджет";
Увеличение средств местного бюджета на оплату коммунальных расходов учреждениями, подведомственными Управлению физической культуры и спорта администрации МО ГО "Усинск".
а так же увеличение средств местного бюджета на оплату коммунальных расходов учреждениями, подведомственными Управлению физической культуры и спорта администрации МО ГО "Усинск"</t>
      </is>
    </oc>
    <nc r="K45" t="inlineStr">
      <is>
        <t xml:space="preserve">Увеличение бюджетных ассигнований в связи с предоставлением бюджету МО ГО "Усинск" субсидии на приобретение спортивного оборудования и инвентаря для приведения организаций спортивной подготовки в нормативное состояние (Массовый спорт); субсидии на реализацию народных проектов в сфере доступной среды, прошедших отбор в рамках проекта "Народный бюджет";
Увеличение средств местного бюджета на оплату коммунальных расходов учреждениями, подведомственными Управлению физической культуры и спорта администрации МО ГО "Усинск".
</t>
      </is>
    </nc>
  </rcc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Бюджет!$A$8:$K$50</formula>
    <oldFormula>Бюджет!$A$8:$K$50</oldFormula>
  </rdn>
  <rcv guid="{F4BFE083-CC2B-4717-8310-D3090512BA06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v guid="{41483ED5-E859-4154-9E9B-4A016A5A49D8}" action="delete"/>
  <rdn rId="0" localSheetId="1" customView="1" name="Z_41483ED5_E859_4154_9E9B_4A016A5A49D8_.wvu.PrintTitles" hidden="1" oldHidden="1">
    <formula>Бюджет!$6:$8</formula>
    <oldFormula>Бюджет!$6:$8</oldFormula>
  </rdn>
  <rdn rId="0" localSheetId="1" customView="1" name="Z_41483ED5_E859_4154_9E9B_4A016A5A49D8_.wvu.FilterData" hidden="1" oldHidden="1">
    <formula>Бюджет!$A$8:$K$50</formula>
    <oldFormula>Бюджет!$A$8:$K$50</oldFormula>
  </rdn>
  <rcv guid="{41483ED5-E859-4154-9E9B-4A016A5A49D8}" action="add"/>
</revisions>
</file>

<file path=xl/revisions/revisionLog1611.xml><?xml version="1.0" encoding="utf-8"?>
<revisions xmlns="http://schemas.openxmlformats.org/spreadsheetml/2006/main" xmlns:r="http://schemas.openxmlformats.org/officeDocument/2006/relationships">
  <rcc rId="511" sId="1">
    <nc r="K42" t="inlineStr">
      <is>
        <t>Неисполнены по итогу 2021 года:
1) субвенция, поступающая из федерального бюджета на обеспечение жильем отдельных категорий граждан, установленных Федеральным законом от 12.01.1995 года №5-ФЗ "О ветеранах"  - по состоянию на 01.01.2021 (и в течение) года на учете не состоят ветераны;
2) субвенция, поступающая из федерального бюджета на обеспечение жильем отдельных категорий граждан, установленных Федеральным законом от 24.11.1995 года N 181-ФЗ "О социальной защите инвалидов в Российской Федерации" - предоставление социальной помощи носит заявительный характер, в течение 2021 года заявое на предоставление социальной помощи не поступало</t>
      </is>
    </nc>
  </rcc>
  <rfmt sheetId="1" sqref="K42">
    <dxf>
      <fill>
        <patternFill>
          <bgColor rgb="FF92D050"/>
        </patternFill>
      </fill>
    </dxf>
  </rfmt>
  <rfmt sheetId="1" sqref="K42">
    <dxf>
      <fill>
        <patternFill>
          <bgColor theme="6" tint="0.59999389629810485"/>
        </patternFill>
      </fill>
    </dxf>
  </rfmt>
  <rcv guid="{41483ED5-E859-4154-9E9B-4A016A5A49D8}" action="delete"/>
  <rdn rId="0" localSheetId="1" customView="1" name="Z_41483ED5_E859_4154_9E9B_4A016A5A49D8_.wvu.PrintTitles" hidden="1" oldHidden="1">
    <formula>Бюджет!$6:$8</formula>
    <oldFormula>Бюджет!$6:$8</oldFormula>
  </rdn>
  <rdn rId="0" localSheetId="1" customView="1" name="Z_41483ED5_E859_4154_9E9B_4A016A5A49D8_.wvu.FilterData" hidden="1" oldHidden="1">
    <formula>Бюджет!$A$8:$K$50</formula>
    <oldFormula>Бюджет!$A$8:$K$50</oldFormula>
  </rdn>
  <rcv guid="{41483ED5-E859-4154-9E9B-4A016A5A49D8}" action="add"/>
</revisions>
</file>

<file path=xl/revisions/revisionLog16111.xml><?xml version="1.0" encoding="utf-8"?>
<revisions xmlns="http://schemas.openxmlformats.org/spreadsheetml/2006/main" xmlns:r="http://schemas.openxmlformats.org/officeDocument/2006/relationships">
  <rfmt sheetId="1" sqref="K29">
    <dxf>
      <fill>
        <patternFill patternType="solid">
          <bgColor rgb="FFFFFF00"/>
        </patternFill>
      </fill>
    </dxf>
  </rfmt>
  <rfmt sheetId="1" sqref="K23:K24">
    <dxf>
      <fill>
        <patternFill patternType="solid">
          <bgColor rgb="FFFFFF00"/>
        </patternFill>
      </fill>
    </dxf>
  </rfmt>
  <rfmt sheetId="1" sqref="K18:K20">
    <dxf>
      <fill>
        <patternFill patternType="solid">
          <bgColor rgb="FFFFFF00"/>
        </patternFill>
      </fill>
    </dxf>
  </rfmt>
  <rfmt sheetId="1" sqref="K42">
    <dxf>
      <fill>
        <patternFill>
          <bgColor rgb="FFFFC000"/>
        </patternFill>
      </fill>
    </dxf>
  </rfmt>
  <rcc rId="489" sId="1">
    <nc r="K18" t="inlineStr">
      <is>
        <t>Увеличение расходов за счет средств местного бюджета на приобретение аккумуляторных батарей для ЕДДС МО ГО "Усинск"</t>
      </is>
    </nc>
  </rcc>
  <rcc rId="490" sId="1">
    <oc r="H18">
      <f>F18/D18-100%</f>
    </oc>
    <nc r="H18">
      <f>F18/D18-100%</f>
    </nc>
  </rcc>
  <rfmt sheetId="1" sqref="K18">
    <dxf>
      <fill>
        <patternFill patternType="none">
          <bgColor auto="1"/>
        </patternFill>
      </fill>
    </dxf>
  </rfmt>
  <rcc rId="491" sId="1">
    <nc r="K19" t="inlineStr">
      <is>
        <t>Увеличение расходов за счет средств местного бюджета на ремонт подземного пожарного водоема с. Колва</t>
      </is>
    </nc>
  </rcc>
  <rfmt sheetId="1" sqref="K19">
    <dxf>
      <fill>
        <patternFill patternType="none">
          <bgColor auto="1"/>
        </patternFill>
      </fill>
    </dxf>
  </rfmt>
  <rcv guid="{41483ED5-E859-4154-9E9B-4A016A5A49D8}" action="delete"/>
  <rdn rId="0" localSheetId="1" customView="1" name="Z_41483ED5_E859_4154_9E9B_4A016A5A49D8_.wvu.PrintTitles" hidden="1" oldHidden="1">
    <formula>Бюджет!$6:$8</formula>
    <oldFormula>Бюджет!$6:$8</oldFormula>
  </rdn>
  <rdn rId="0" localSheetId="1" customView="1" name="Z_41483ED5_E859_4154_9E9B_4A016A5A49D8_.wvu.FilterData" hidden="1" oldHidden="1">
    <formula>Бюджет!$A$8:$K$50</formula>
    <oldFormula>Бюджет!$A$8:$K$50</oldFormula>
  </rdn>
  <rcv guid="{41483ED5-E859-4154-9E9B-4A016A5A49D8}" action="add"/>
</revisions>
</file>

<file path=xl/revisions/revisionLog161111.xml><?xml version="1.0" encoding="utf-8"?>
<revisions xmlns="http://schemas.openxmlformats.org/spreadsheetml/2006/main" xmlns:r="http://schemas.openxmlformats.org/officeDocument/2006/relationships">
  <rcv guid="{41483ED5-E859-4154-9E9B-4A016A5A49D8}" action="delete"/>
  <rdn rId="0" localSheetId="1" customView="1" name="Z_41483ED5_E859_4154_9E9B_4A016A5A49D8_.wvu.PrintTitles" hidden="1" oldHidden="1">
    <formula>Бюджет!$6:$8</formula>
    <oldFormula>Бюджет!$6:$8</oldFormula>
  </rdn>
  <rdn rId="0" localSheetId="1" customView="1" name="Z_41483ED5_E859_4154_9E9B_4A016A5A49D8_.wvu.FilterData" hidden="1" oldHidden="1">
    <formula>Бюджет!$A$8:$K$50</formula>
    <oldFormula>Бюджет!$A$8:$K$50</oldFormula>
  </rdn>
  <rcv guid="{41483ED5-E859-4154-9E9B-4A016A5A49D8}" action="add"/>
</revisions>
</file>

<file path=xl/revisions/revisionLog1611111.xml><?xml version="1.0" encoding="utf-8"?>
<revisions xmlns="http://schemas.openxmlformats.org/spreadsheetml/2006/main" xmlns:r="http://schemas.openxmlformats.org/officeDocument/2006/relationships">
  <rcv guid="{41483ED5-E859-4154-9E9B-4A016A5A49D8}" action="delete"/>
  <rdn rId="0" localSheetId="1" customView="1" name="Z_41483ED5_E859_4154_9E9B_4A016A5A49D8_.wvu.PrintTitles" hidden="1" oldHidden="1">
    <formula>Бюджет!$6:$8</formula>
    <oldFormula>Бюджет!$6:$8</oldFormula>
  </rdn>
  <rdn rId="0" localSheetId="1" customView="1" name="Z_41483ED5_E859_4154_9E9B_4A016A5A49D8_.wvu.FilterData" hidden="1" oldHidden="1">
    <formula>Бюджет!$A$8:$K$50</formula>
    <oldFormula>Бюджет!$A$8:$K$50</oldFormula>
  </rdn>
  <rcv guid="{41483ED5-E859-4154-9E9B-4A016A5A49D8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Бюджет!$A$8:$K$50</formula>
    <oldFormula>Бюджет!$A$8:$K$50</oldFormula>
  </rdn>
  <rcv guid="{F4BFE083-CC2B-4717-8310-D3090512BA06}" action="add"/>
</revisions>
</file>

<file path=xl/revisions/revisionLog171.xml><?xml version="1.0" encoding="utf-8"?>
<revisions xmlns="http://schemas.openxmlformats.org/spreadsheetml/2006/main" xmlns:r="http://schemas.openxmlformats.org/officeDocument/2006/relationships">
  <rcc rId="522" sId="1">
    <oc r="K25" t="inlineStr">
      <is>
        <t xml:space="preserve">Уменьшение субвенции за счёт средств республиканского бюджета Республики коми на возмещение убытков, возникающих в результате государственного регулирования цен на топливо твердое, реализуемое гражданам и используемое для нужд отопления; </t>
      </is>
    </oc>
    <nc r="K25" t="inlineStr">
      <is>
        <t xml:space="preserve">Уменьшение субвенции за счёт средств республиканского бюджета Республики Коми на возмещение убытков, возникающих в результате государственного регулирования цен на топливо твердое, реализуемое гражданам и используемое для нужд отопления; </t>
      </is>
    </nc>
  </rcc>
  <rcc rId="523" sId="1">
    <oc r="K27" t="inlineStr">
      <is>
        <t xml:space="preserve">Увеличение в связи с предоставлением бюджету МО ГО "Усинск"дополнительных межбюджетных трансфертов  для  обеспечения мероприятий по переселению граждан из аварийного жилищного фонда </t>
      </is>
    </oc>
    <nc r="K27" t="inlineStr">
      <is>
        <t xml:space="preserve">Увеличение бюджетных ассигнований в связи с предоставлением бюджету МО ГО "Усинск"дополнительных межбюджетных трансфертов  для  обеспечения мероприятий по переселению граждан из аварийного жилищного фонда </t>
      </is>
    </nc>
  </rcc>
  <rcc rId="524" sId="1">
    <oc r="K28" t="inlineStr">
      <is>
        <t>Уменьшение в связи с экономией по итогам проведения конкурсных процедур на выполнение работ по проектировнаию линии теплоснабения и водоснабжения в с.Колва</t>
      </is>
    </oc>
    <nc r="K28" t="inlineStr">
      <is>
        <t>Уменьшение бюджетных ассигнований в связи с экономией по итогам проведения конкурсных процедур на выполнение работ по проектировнаию линии теплоснабения и водоснабжения в с.Колва</t>
      </is>
    </nc>
  </rcc>
  <rfmt sheetId="1" sqref="K9:K50">
    <dxf>
      <alignment vertical="top" readingOrder="0"/>
    </dxf>
  </rfmt>
  <rfmt sheetId="1" sqref="A10:A50">
    <dxf>
      <alignment vertical="bottom" readingOrder="0"/>
    </dxf>
  </rfmt>
  <rfmt sheetId="1" sqref="A10:A50">
    <dxf>
      <alignment vertical="top" readingOrder="0"/>
    </dxf>
  </rfmt>
  <rcc rId="525" sId="1">
    <oc r="K29" t="inlineStr">
      <is>
        <t>Увеличение расходов за счет средств местного бюджета на:
 1) приобретение резервного источника энергосбережения в котельную пгт.Парма; 
2) приобретение, доставку и монтж новогодней  иллюминации, консолей, фигур;
3) содержание и благоустройство новых общественных территорий, переданных в безвозмездное пользование (площадь перед администрацией, территория вблизи ул.Молодежная д.8,6,4, Сквер перед Молодежным центром);
Увеличение расходов за счет средств субсидии  на реализацию народных проектов в сфере благоустройства, прошедших отбор в рамках проекта "Народный бюджет" за счет средств республиканского бюджета Республики Коми.</t>
      </is>
    </oc>
    <nc r="K29" t="inlineStr">
      <is>
        <t>Увеличение расходов за счет средств местного бюджета на:
 1) приобретение резервного источника энергосбережения в котельную пгт.Парма; 
2) приобретение, доставку и монтж новогодней  иллюминации, консолей, фигур;
3) содержание и благоустройство новых общественных территорий (площадь перед администрацией, территория вблизи ул.Молодежная д.8,6,4, Сквер перед Молодежным центром);
Увеличение расходов за счет средств субсидии  на реализацию народных проектов в сфере благоустройства, прошедших отбор в рамках проекта "Народный бюджет" за счет средств республиканского бюджета Республики Коми.</t>
      </is>
    </nc>
  </rcc>
  <rcc rId="526" sId="1">
    <oc r="K32" t="inlineStr">
      <is>
        <t>Увеличение в связи с предоставлением бюджету МО ГО "Усинск" дополнительной дотации бюджетам городских округов и муниципальных районов в Республике Коми, предоставляемых в 2021 году в целях частичной компенсации снижения поступления отдельных видов доходов в бюджеты городских округов (консолидированные бюджеты муниципальных районов)</t>
      </is>
    </oc>
    <nc r="K32" t="inlineStr">
      <is>
        <t>Увеличение бюджетных ассигнований в связи с предоставлением бюджету МО ГО "Усинск" дополнительной дотации бюджетам городских округов и муниципальных районов в Республике Коми, предоставляемых в 2021 году в целях частичной компенсации снижения поступления отдельных видов доходов в бюджеты городских округов (консолидированные бюджеты муниципальных районов)</t>
      </is>
    </nc>
  </rcc>
  <rfmt sheetId="1" sqref="K32">
    <dxf>
      <fill>
        <patternFill patternType="solid">
          <bgColor rgb="FFFFFF00"/>
        </patternFill>
      </fill>
    </dxf>
  </rfmt>
  <rcc rId="527" sId="1">
    <oc r="K42" t="inlineStr">
      <is>
        <t>Неисполнены по итогу 2021 года:
1) субвенция, поступающая из федерального бюджета на обеспечение жильем отдельных категорий граждан, установленных Федеральным законом от 12.01.1995 года №5-ФЗ "О ветеранах"  - по состоянию на 01.01.2021 (и в течение) года на учете не состоят ветераны;
2) субвенция, поступающая из федерального бюджета на обеспечение жильем отдельных категорий граждан, установленных Федеральным законом от 24.11.1995 года N 181-ФЗ "О социальной защите инвалидов в Российской Федерации" - предоставление социальной помощи носит заявительный характер, в течение 2021 года заявое на предоставление социальной помощи не поступало</t>
      </is>
    </oc>
    <nc r="K42" t="inlineStr">
      <is>
        <t>Неисполнены по итогу 2021 года:
1) субвенция, поступающая из федерального бюджета на обеспечение жильем отдельных категорий граждан, установленных Федеральным законом от 12.01.1995 года №5-ФЗ "О ветеранах"  - по состоянию на 01.01.2021 (и в течение) года на учете не состоят ветераны;
2) субвенция, поступающая из федерального бюджета на обеспечение жильем отдельных категорий граждан, установленных Федеральным законом от 24.11.1995 года N 181-ФЗ "О социальной защите инвалидов в Российской Федерации" - предоставление социальной помощи носит заявительный характер, в течение 2021 года заявлений на предоставление социальной помощи не поступало</t>
      </is>
    </nc>
  </rcc>
  <rfmt sheetId="1" sqref="K42">
    <dxf>
      <fill>
        <patternFill>
          <bgColor theme="0"/>
        </patternFill>
      </fill>
    </dxf>
  </rfmt>
  <rcc rId="528" sId="1">
    <oc r="K43" t="inlineStr">
      <is>
        <t>Увеличение в связи с предоставлением бюджету МО ГО "Усинск" субсидии на реализацию мероприятий по обеспечению жильем молодых семей</t>
      </is>
    </oc>
    <nc r="K43" t="inlineStr">
      <is>
        <t>Увеличение бюджетных ассигнований в связи с предоставлением бюджету МО ГО "Усинск" субсидии на реализацию мероприятий по обеспечению жильем молодых семей</t>
      </is>
    </nc>
  </rcc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Бюджет!$A$8:$K$50</formula>
    <oldFormula>Бюджет!$A$8:$K$50</oldFormula>
  </rdn>
  <rcv guid="{F4BFE083-CC2B-4717-8310-D3090512BA06}" action="add"/>
</revisions>
</file>

<file path=xl/revisions/revisionLog1711.xml><?xml version="1.0" encoding="utf-8"?>
<revisions xmlns="http://schemas.openxmlformats.org/spreadsheetml/2006/main" xmlns:r="http://schemas.openxmlformats.org/officeDocument/2006/relationships">
  <rcc rId="518" sId="1">
    <oc r="K15" t="inlineStr">
      <is>
        <t>Использование средств резервного фонда администрации МО ГО "Усинск" осуществляется в соответствии с постановлением администрации МО ГО "Усинск" от 01.02.2019  № 120 "Об утверждении положения о порядке расходования резервного фонда администрации МО ГО "Усинск"по предупреждению и ликвидации чрезвычайных ситуаций и последствий стихийных бедствий" - резервный фонд в 2021 году не использовался</t>
      </is>
    </oc>
    <nc r="K15" t="inlineStr">
      <is>
        <t>Использование средств резервного фонда администрации МО ГО "Усинск" осуществляется в соответствии с постановлением администрации МО ГО "Усинск" от 01.02.2019  № 120 "Об утверждении положения о порядке расходования резервного фонда администрации МО ГО "Усинск"по предупреждению и ликвидации чрезвычайных ситуаций и последствий стихийных бедствий" - средства резервного фонда в 2021 году не использовались</t>
      </is>
    </nc>
  </rcc>
  <rcc rId="519" sId="1">
    <oc r="K23" t="inlineStr">
      <is>
        <t>Увеличение расходов за счет средств местного бюджета для обеспечения организации перевозок пассажиров и багажа речным транспортом до труднодоступных населенных пунктов МО ГО "Усинск"; Увеличение в связи с предоставлением бюджету МО ГО "Усинск" субсидии на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пункты.</t>
      </is>
    </oc>
    <nc r="K23" t="inlineStr">
      <is>
        <t>Увеличение расходов за счет средств местного бюджета для обеспечения организации перевозок пассажиров и багажа речным транспортом до труднодоступных населенных пунктов МО ГО "Усинск"; Увеличение бюджетных ассигнований в связи с предоставлением бюджету МО ГО "Усинск" субсидии на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пункты.</t>
      </is>
    </nc>
  </rcc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Бюджет!$A$8:$K$50</formula>
    <oldFormula>Бюджет!$A$8:$K$50</oldFormula>
  </rdn>
  <rcv guid="{F4BFE083-CC2B-4717-8310-D3090512BA06}" action="add"/>
</revisions>
</file>

<file path=xl/revisions/revisionLog17111.xml><?xml version="1.0" encoding="utf-8"?>
<revisions xmlns="http://schemas.openxmlformats.org/spreadsheetml/2006/main" xmlns:r="http://schemas.openxmlformats.org/officeDocument/2006/relationships">
  <rcv guid="{41483ED5-E859-4154-9E9B-4A016A5A49D8}" action="delete"/>
  <rdn rId="0" localSheetId="1" customView="1" name="Z_41483ED5_E859_4154_9E9B_4A016A5A49D8_.wvu.PrintTitles" hidden="1" oldHidden="1">
    <formula>Бюджет!$6:$8</formula>
    <oldFormula>Бюджет!$6:$8</oldFormula>
  </rdn>
  <rdn rId="0" localSheetId="1" customView="1" name="Z_41483ED5_E859_4154_9E9B_4A016A5A49D8_.wvu.FilterData" hidden="1" oldHidden="1">
    <formula>Бюджет!$A$8:$K$50</formula>
    <oldFormula>Бюджет!$A$8:$K$50</oldFormula>
  </rdn>
  <rcv guid="{41483ED5-E859-4154-9E9B-4A016A5A49D8}" action="add"/>
</revisions>
</file>

<file path=xl/revisions/revisionLog171111.xml><?xml version="1.0" encoding="utf-8"?>
<revisions xmlns="http://schemas.openxmlformats.org/spreadsheetml/2006/main" xmlns:r="http://schemas.openxmlformats.org/officeDocument/2006/relationships">
  <rcc rId="500" sId="1">
    <nc r="K23" t="inlineStr">
      <is>
        <t>Увеличение расходов за счет средств местного бюджета для обеспечения организации перевозок пассажиров и багажа речным транспортом до труднодоступных населенных пунктов МО ГО "Усинск"; Увеличение в связи с предоставлением бюджету МО ГО "Усинск" субсидии на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пункты.</t>
      </is>
    </nc>
  </rcc>
  <rfmt sheetId="1" sqref="K23">
    <dxf>
      <fill>
        <patternFill patternType="none">
          <bgColor auto="1"/>
        </patternFill>
      </fill>
    </dxf>
  </rfmt>
  <rcv guid="{41483ED5-E859-4154-9E9B-4A016A5A49D8}" action="delete"/>
  <rdn rId="0" localSheetId="1" customView="1" name="Z_41483ED5_E859_4154_9E9B_4A016A5A49D8_.wvu.PrintTitles" hidden="1" oldHidden="1">
    <formula>Бюджет!$6:$8</formula>
    <oldFormula>Бюджет!$6:$8</oldFormula>
  </rdn>
  <rdn rId="0" localSheetId="1" customView="1" name="Z_41483ED5_E859_4154_9E9B_4A016A5A49D8_.wvu.FilterData" hidden="1" oldHidden="1">
    <formula>Бюджет!$A$8:$K$50</formula>
    <oldFormula>Бюджет!$A$8:$K$50</oldFormula>
  </rdn>
  <rcv guid="{41483ED5-E859-4154-9E9B-4A016A5A49D8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c rId="537" sId="1">
    <oc r="K50" t="inlineStr">
      <is>
        <t>Уменьшение средств местного бюджета в связи с образовавшейся экономией, в связи с замещением коммерческих кредитов бюджетными кредитами с более низкой ставковой, и в связи с уменьшением количества дней пользования кредитными средствами за счёт использования общего остатка средств на едином счёте бюджета на покрытие временных кассовых разрывов.</t>
      </is>
    </oc>
    <nc r="K50" t="inlineStr">
      <is>
        <t>Уменьшение средств местного бюджета в связи с образовавшейся экономией в связи с уменьшением количества дней пользования кредитными средствами за счёт использования общего остатка средств на едином счёте бюджета на покрытие временных кассовых разрывов., а также в соответствии с Соглашением о реструктуризации бюджетного кредита и предоставлением муниципалитету рассрочки по уплате основного долга в размере 100,0 млн. рублей  равными долями на период с 2022 по 2025 год.</t>
      </is>
    </nc>
  </rcc>
  <rfmt sheetId="1" sqref="K50">
    <dxf>
      <fill>
        <patternFill>
          <bgColor theme="0"/>
        </patternFill>
      </fill>
    </dxf>
  </rfmt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Бюджет!$A$8:$K$50</formula>
    <oldFormula>Бюджет!$A$8:$K$50</oldFormula>
  </rdn>
  <rcv guid="{F4BFE083-CC2B-4717-8310-D3090512BA06}" action="add"/>
</revisions>
</file>

<file path=xl/revisions/revisionLog181.xml><?xml version="1.0" encoding="utf-8"?>
<revisions xmlns="http://schemas.openxmlformats.org/spreadsheetml/2006/main" xmlns:r="http://schemas.openxmlformats.org/officeDocument/2006/relationships"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Бюджет!$A$8:$K$50</formula>
    <oldFormula>Бюджет!$A$8:$K$50</oldFormula>
  </rdn>
  <rcv guid="{F4BFE083-CC2B-4717-8310-D3090512BA06}" action="add"/>
</revisions>
</file>

<file path=xl/revisions/revisionLog1811.xml><?xml version="1.0" encoding="utf-8"?>
<revisions xmlns="http://schemas.openxmlformats.org/spreadsheetml/2006/main" xmlns:r="http://schemas.openxmlformats.org/officeDocument/2006/relationships"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Бюджет!$A$8:$K$50</formula>
    <oldFormula>Бюджет!$A$8:$K$50</oldFormula>
  </rdn>
  <rcv guid="{F4BFE083-CC2B-4717-8310-D3090512BA06}" action="add"/>
</revisions>
</file>

<file path=xl/revisions/revisionLog18111.xml><?xml version="1.0" encoding="utf-8"?>
<revisions xmlns="http://schemas.openxmlformats.org/spreadsheetml/2006/main" xmlns:r="http://schemas.openxmlformats.org/officeDocument/2006/relationships">
  <rcc rId="506" sId="1">
    <nc r="K29" t="inlineStr">
      <is>
        <t>Увеличение расходов за счет средств местного бюджета на:
 1) приобретение резервного источника энергосбережения в котельную пгт.Парма; 
2) приобретение, доставку и монтж новогодней  иллюминации, консолей, фигур;
3) содержание и благоустройство новых общественных территорий, переданных в безвозмездное пользование (площадь перед администрацией, территория вблизи ул.Молодежная д.8,6,4, Сквер перед Молодежным центром);
Увеличение расходов за счет средств субсидии  на реализацию народных проектов в сфере благоустройства, прошедших отбор в рамках проекта "Народный бюджет" за счет средств республиканского бюджета Республики Коми.</t>
      </is>
    </nc>
  </rcc>
  <rfmt sheetId="1" sqref="K29">
    <dxf>
      <fill>
        <patternFill patternType="none">
          <bgColor auto="1"/>
        </patternFill>
      </fill>
    </dxf>
  </rfmt>
  <rcv guid="{41483ED5-E859-4154-9E9B-4A016A5A49D8}" action="delete"/>
  <rdn rId="0" localSheetId="1" customView="1" name="Z_41483ED5_E859_4154_9E9B_4A016A5A49D8_.wvu.PrintTitles" hidden="1" oldHidden="1">
    <formula>Бюджет!$6:$8</formula>
    <oldFormula>Бюджет!$6:$8</oldFormula>
  </rdn>
  <rdn rId="0" localSheetId="1" customView="1" name="Z_41483ED5_E859_4154_9E9B_4A016A5A49D8_.wvu.FilterData" hidden="1" oldHidden="1">
    <formula>Бюджет!$A$8:$K$50</formula>
    <oldFormula>Бюджет!$A$8:$K$50</oldFormula>
  </rdn>
  <rcv guid="{41483ED5-E859-4154-9E9B-4A016A5A49D8}" action="add"/>
</revisions>
</file>

<file path=xl/revisions/revisionLog181111.xml><?xml version="1.0" encoding="utf-8"?>
<revisions xmlns="http://schemas.openxmlformats.org/spreadsheetml/2006/main" xmlns:r="http://schemas.openxmlformats.org/officeDocument/2006/relationships">
  <rcc rId="503" sId="1">
    <nc r="K24" t="inlineStr">
      <is>
        <t>Увеличение расходов за счет средств местного бюджета для: 
1) привлечения МБТ на зимние автомобильные дороги с. Щельябож;
2) приведение в нормативное состояние дороги в с. Усть-Лыжа;
3) выполнение предписания с. Усть-Уса;</t>
      </is>
    </nc>
  </rcc>
  <rfmt sheetId="1" sqref="K24">
    <dxf>
      <fill>
        <patternFill patternType="none">
          <bgColor auto="1"/>
        </patternFill>
      </fill>
    </dxf>
  </rfmt>
  <rcv guid="{41483ED5-E859-4154-9E9B-4A016A5A49D8}" action="delete"/>
  <rdn rId="0" localSheetId="1" customView="1" name="Z_41483ED5_E859_4154_9E9B_4A016A5A49D8_.wvu.PrintTitles" hidden="1" oldHidden="1">
    <formula>Бюджет!$6:$8</formula>
    <oldFormula>Бюджет!$6:$8</oldFormula>
  </rdn>
  <rdn rId="0" localSheetId="1" customView="1" name="Z_41483ED5_E859_4154_9E9B_4A016A5A49D8_.wvu.FilterData" hidden="1" oldHidden="1">
    <formula>Бюджет!$A$8:$K$50</formula>
    <oldFormula>Бюджет!$A$8:$K$50</oldFormula>
  </rdn>
  <rcv guid="{41483ED5-E859-4154-9E9B-4A016A5A49D8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fmt sheetId="1" sqref="K13" start="0" length="0">
    <dxf>
      <fill>
        <patternFill patternType="none">
          <bgColor indexed="65"/>
        </patternFill>
      </fill>
    </dxf>
  </rfmt>
  <rfmt sheetId="1" sqref="H1:H1048576">
    <dxf>
      <fill>
        <patternFill patternType="none">
          <bgColor auto="1"/>
        </patternFill>
      </fill>
    </dxf>
  </rfmt>
  <rfmt sheetId="1" sqref="H7" start="0" length="0">
    <dxf>
      <fill>
        <patternFill patternType="solid">
          <bgColor theme="6" tint="0.59999389629810485"/>
        </patternFill>
      </fill>
    </dxf>
  </rfmt>
  <rdn rId="0" localSheetId="1" customView="1" name="Z_97BCC669_4DC4_4BC9_85C6_84F854DE2E0E_.wvu.PrintTitles" hidden="1" oldHidden="1">
    <formula>Бюджет!$6:$8</formula>
  </rdn>
  <rdn rId="0" localSheetId="1" customView="1" name="Z_97BCC669_4DC4_4BC9_85C6_84F854DE2E0E_.wvu.FilterData" hidden="1" oldHidden="1">
    <formula>Бюджет!$A$8:$K$50</formula>
  </rdn>
  <rcv guid="{97BCC669-4DC4-4BC9-85C6-84F854DE2E0E}" action="add"/>
</revisions>
</file>

<file path=xl/revisions/revisionLog191.xml><?xml version="1.0" encoding="utf-8"?>
<revisions xmlns="http://schemas.openxmlformats.org/spreadsheetml/2006/main" xmlns:r="http://schemas.openxmlformats.org/officeDocument/2006/relationships">
  <rfmt sheetId="1" sqref="K32">
    <dxf>
      <fill>
        <patternFill>
          <bgColor theme="0"/>
        </patternFill>
      </fill>
    </dxf>
  </rfmt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Бюджет!$A$8:$K$50</formula>
    <oldFormula>Бюджет!$A$8:$K$50</oldFormula>
  </rdn>
  <rcv guid="{F4BFE083-CC2B-4717-8310-D3090512BA06}" action="add"/>
</revisions>
</file>

<file path=xl/revisions/revisionLog1911.xml><?xml version="1.0" encoding="utf-8"?>
<revisions xmlns="http://schemas.openxmlformats.org/spreadsheetml/2006/main" xmlns:r="http://schemas.openxmlformats.org/officeDocument/2006/relationships">
  <rfmt sheetId="1" sqref="K13">
    <dxf>
      <fill>
        <patternFill patternType="solid">
          <bgColor rgb="FFFFFF00"/>
        </patternFill>
      </fill>
    </dxf>
  </rfmt>
  <rfmt sheetId="1" sqref="K13">
    <dxf>
      <fill>
        <patternFill>
          <bgColor theme="5" tint="0.39997558519241921"/>
        </patternFill>
      </fill>
    </dxf>
  </rfmt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M51"/>
  <sheetViews>
    <sheetView showGridLines="0" tabSelected="1" workbookViewId="0">
      <pane ySplit="7" topLeftCell="A8" activePane="bottomLeft" state="frozen"/>
      <selection pane="bottomLeft" activeCell="G13" sqref="G13"/>
    </sheetView>
  </sheetViews>
  <sheetFormatPr defaultRowHeight="12.75" customHeight="1"/>
  <cols>
    <col min="1" max="1" width="34.42578125" style="10" customWidth="1"/>
    <col min="2" max="3" width="10.28515625" style="10" customWidth="1"/>
    <col min="4" max="4" width="16.28515625" style="10" customWidth="1"/>
    <col min="5" max="5" width="14" style="10" customWidth="1"/>
    <col min="6" max="6" width="14.5703125" style="10" customWidth="1"/>
    <col min="7" max="7" width="12.5703125" style="10" customWidth="1"/>
    <col min="8" max="8" width="9.140625" style="17"/>
    <col min="9" max="9" width="11.85546875" style="10" customWidth="1"/>
    <col min="10" max="10" width="9.140625" style="10"/>
    <col min="11" max="11" width="75.42578125" style="18" customWidth="1"/>
    <col min="12" max="12" width="12.85546875" style="10" customWidth="1"/>
    <col min="13" max="16384" width="9.140625" style="10"/>
  </cols>
  <sheetData>
    <row r="1" spans="1:11">
      <c r="B1" s="19"/>
      <c r="C1" s="19"/>
      <c r="D1" s="19"/>
      <c r="E1" s="19"/>
      <c r="F1" s="19"/>
      <c r="K1" s="9" t="s">
        <v>59</v>
      </c>
    </row>
    <row r="2" spans="1:11">
      <c r="B2" s="19"/>
      <c r="C2" s="19"/>
      <c r="D2" s="19"/>
      <c r="E2" s="19"/>
      <c r="F2" s="19"/>
      <c r="K2" s="9" t="s">
        <v>60</v>
      </c>
    </row>
    <row r="3" spans="1:11">
      <c r="A3" s="11"/>
      <c r="B3" s="12"/>
      <c r="C3" s="12"/>
      <c r="D3" s="12"/>
      <c r="E3" s="12"/>
      <c r="F3" s="12"/>
    </row>
    <row r="4" spans="1:11" ht="12.75" customHeight="1">
      <c r="A4" s="48" t="s">
        <v>74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1">
      <c r="A5" s="1"/>
      <c r="B5" s="1"/>
      <c r="C5" s="1"/>
      <c r="D5" s="1"/>
      <c r="E5" s="2"/>
      <c r="F5" s="13"/>
      <c r="K5" s="13" t="s">
        <v>0</v>
      </c>
    </row>
    <row r="6" spans="1:11" ht="44.25" customHeight="1">
      <c r="A6" s="53" t="s">
        <v>1</v>
      </c>
      <c r="B6" s="53" t="s">
        <v>2</v>
      </c>
      <c r="C6" s="53" t="s">
        <v>3</v>
      </c>
      <c r="D6" s="53" t="s">
        <v>75</v>
      </c>
      <c r="E6" s="53" t="s">
        <v>76</v>
      </c>
      <c r="F6" s="53" t="s">
        <v>18</v>
      </c>
      <c r="G6" s="49" t="s">
        <v>61</v>
      </c>
      <c r="H6" s="50"/>
      <c r="I6" s="49" t="s">
        <v>62</v>
      </c>
      <c r="J6" s="50"/>
      <c r="K6" s="51" t="s">
        <v>63</v>
      </c>
    </row>
    <row r="7" spans="1:11" ht="27" customHeight="1">
      <c r="A7" s="53"/>
      <c r="B7" s="53"/>
      <c r="C7" s="53"/>
      <c r="D7" s="53"/>
      <c r="E7" s="53"/>
      <c r="F7" s="53"/>
      <c r="G7" s="6" t="s">
        <v>64</v>
      </c>
      <c r="H7" s="6" t="s">
        <v>65</v>
      </c>
      <c r="I7" s="6" t="s">
        <v>64</v>
      </c>
      <c r="J7" s="6" t="s">
        <v>65</v>
      </c>
      <c r="K7" s="52"/>
    </row>
    <row r="8" spans="1:11" ht="12.75" customHeight="1">
      <c r="A8" s="7" t="s">
        <v>66</v>
      </c>
      <c r="B8" s="7" t="s">
        <v>67</v>
      </c>
      <c r="C8" s="7" t="s">
        <v>68</v>
      </c>
      <c r="D8" s="7" t="s">
        <v>69</v>
      </c>
      <c r="E8" s="7" t="s">
        <v>70</v>
      </c>
      <c r="F8" s="7" t="s">
        <v>71</v>
      </c>
      <c r="G8" s="6">
        <v>7</v>
      </c>
      <c r="H8" s="43">
        <v>8</v>
      </c>
      <c r="I8" s="6">
        <v>9</v>
      </c>
      <c r="J8" s="6">
        <v>10</v>
      </c>
      <c r="K8" s="8" t="s">
        <v>8</v>
      </c>
    </row>
    <row r="9" spans="1:11" s="17" customFormat="1">
      <c r="A9" s="3" t="s">
        <v>50</v>
      </c>
      <c r="B9" s="5"/>
      <c r="C9" s="5"/>
      <c r="D9" s="33">
        <f>D10+D17+D21+D26+D31+D37+D40+D44+D47+D49</f>
        <v>2868874.1</v>
      </c>
      <c r="E9" s="33">
        <f>E10+E17+E21+E26+E31+E37+E40+E44+E47+E49</f>
        <v>3290992</v>
      </c>
      <c r="F9" s="33">
        <f>F10+F17+F21+F26+F31+F37+F40+F44+F47+F49</f>
        <v>3225567.5</v>
      </c>
      <c r="G9" s="21">
        <f>F9-D9</f>
        <v>356693.39999999991</v>
      </c>
      <c r="H9" s="44">
        <f>F9/D9-100%</f>
        <v>0.12433219010900465</v>
      </c>
      <c r="I9" s="21">
        <f>F9-E9</f>
        <v>-65424.5</v>
      </c>
      <c r="J9" s="28">
        <f>F9/E9-100%</f>
        <v>-1.9879872087200434E-2</v>
      </c>
      <c r="K9" s="34"/>
    </row>
    <row r="10" spans="1:11">
      <c r="A10" s="3" t="s">
        <v>19</v>
      </c>
      <c r="B10" s="14" t="s">
        <v>4</v>
      </c>
      <c r="C10" s="14"/>
      <c r="D10" s="25">
        <f>SUM(D11:D16)</f>
        <v>315050.5</v>
      </c>
      <c r="E10" s="25">
        <f>SUM(E11:E16)</f>
        <v>319771.89999999997</v>
      </c>
      <c r="F10" s="25">
        <f>SUM(F11:F16)</f>
        <v>314773.09999999998</v>
      </c>
      <c r="G10" s="22">
        <f t="shared" ref="G10:G50" si="0">F10-D10</f>
        <v>-277.40000000002328</v>
      </c>
      <c r="H10" s="45">
        <f t="shared" ref="H10:H50" si="1">F10/D10-100%</f>
        <v>-8.8049376211118968E-4</v>
      </c>
      <c r="I10" s="22">
        <f t="shared" ref="I10:I50" si="2">F10-E10</f>
        <v>-4998.7999999999884</v>
      </c>
      <c r="J10" s="29">
        <f t="shared" ref="J10:J50" si="3">F10/E10-100%</f>
        <v>-1.5632392965110431E-2</v>
      </c>
      <c r="K10" s="35"/>
    </row>
    <row r="11" spans="1:11" ht="51">
      <c r="A11" s="38" t="s">
        <v>51</v>
      </c>
      <c r="B11" s="15" t="s">
        <v>4</v>
      </c>
      <c r="C11" s="15" t="s">
        <v>16</v>
      </c>
      <c r="D11" s="23">
        <v>6969.9</v>
      </c>
      <c r="E11" s="23">
        <v>7257.4</v>
      </c>
      <c r="F11" s="23">
        <v>7257.4</v>
      </c>
      <c r="G11" s="23">
        <f t="shared" si="0"/>
        <v>287.5</v>
      </c>
      <c r="H11" s="46">
        <f t="shared" si="1"/>
        <v>4.1248798404568188E-2</v>
      </c>
      <c r="I11" s="23">
        <f t="shared" si="2"/>
        <v>0</v>
      </c>
      <c r="J11" s="30">
        <f>F11/E11-100%</f>
        <v>0</v>
      </c>
      <c r="K11" s="36"/>
    </row>
    <row r="12" spans="1:11" ht="76.5">
      <c r="A12" s="38" t="s">
        <v>52</v>
      </c>
      <c r="B12" s="15" t="s">
        <v>4</v>
      </c>
      <c r="C12" s="15" t="s">
        <v>5</v>
      </c>
      <c r="D12" s="23">
        <v>1000</v>
      </c>
      <c r="E12" s="23">
        <v>1000</v>
      </c>
      <c r="F12" s="23">
        <v>994.7</v>
      </c>
      <c r="G12" s="23">
        <f t="shared" si="0"/>
        <v>-5.2999999999999545</v>
      </c>
      <c r="H12" s="46">
        <f>F12/D12-100%</f>
        <v>-5.2999999999999714E-3</v>
      </c>
      <c r="I12" s="23">
        <f t="shared" si="2"/>
        <v>-5.2999999999999545</v>
      </c>
      <c r="J12" s="30">
        <f>F12/E12-100%</f>
        <v>-5.2999999999999714E-3</v>
      </c>
      <c r="K12" s="36"/>
    </row>
    <row r="13" spans="1:11" ht="178.5">
      <c r="A13" s="38" t="s">
        <v>53</v>
      </c>
      <c r="B13" s="15" t="s">
        <v>4</v>
      </c>
      <c r="C13" s="15" t="s">
        <v>6</v>
      </c>
      <c r="D13" s="23">
        <v>196415.1</v>
      </c>
      <c r="E13" s="23">
        <v>215344.7</v>
      </c>
      <c r="F13" s="23">
        <v>212472.3</v>
      </c>
      <c r="G13" s="23">
        <f t="shared" si="0"/>
        <v>16057.199999999983</v>
      </c>
      <c r="H13" s="46">
        <f t="shared" si="1"/>
        <v>8.175135211091189E-2</v>
      </c>
      <c r="I13" s="23">
        <f t="shared" si="2"/>
        <v>-2872.4000000000233</v>
      </c>
      <c r="J13" s="30">
        <f>F13/E13-100%</f>
        <v>-1.3338614788290681E-2</v>
      </c>
      <c r="K13" s="36" t="s">
        <v>79</v>
      </c>
    </row>
    <row r="14" spans="1:11" ht="51">
      <c r="A14" s="38" t="s">
        <v>54</v>
      </c>
      <c r="B14" s="15" t="s">
        <v>4</v>
      </c>
      <c r="C14" s="15" t="s">
        <v>7</v>
      </c>
      <c r="D14" s="23">
        <v>39940.5</v>
      </c>
      <c r="E14" s="23">
        <v>40394.699999999997</v>
      </c>
      <c r="F14" s="23">
        <v>40269.199999999997</v>
      </c>
      <c r="G14" s="23">
        <f t="shared" si="0"/>
        <v>328.69999999999709</v>
      </c>
      <c r="H14" s="46">
        <v>0</v>
      </c>
      <c r="I14" s="23">
        <f t="shared" si="2"/>
        <v>-125.5</v>
      </c>
      <c r="J14" s="30">
        <f t="shared" si="3"/>
        <v>-3.1068432244824029E-3</v>
      </c>
      <c r="K14" s="36"/>
    </row>
    <row r="15" spans="1:11" ht="76.5">
      <c r="A15" s="38" t="s">
        <v>72</v>
      </c>
      <c r="B15" s="15" t="s">
        <v>4</v>
      </c>
      <c r="C15" s="15" t="s">
        <v>8</v>
      </c>
      <c r="D15" s="23">
        <v>800</v>
      </c>
      <c r="E15" s="23">
        <v>800</v>
      </c>
      <c r="F15" s="23">
        <v>0</v>
      </c>
      <c r="G15" s="23">
        <f t="shared" si="0"/>
        <v>-800</v>
      </c>
      <c r="H15" s="46">
        <f t="shared" si="1"/>
        <v>-1</v>
      </c>
      <c r="I15" s="24">
        <f t="shared" si="2"/>
        <v>-800</v>
      </c>
      <c r="J15" s="30">
        <f t="shared" si="3"/>
        <v>-1</v>
      </c>
      <c r="K15" s="36" t="s">
        <v>84</v>
      </c>
    </row>
    <row r="16" spans="1:11" ht="38.25">
      <c r="A16" s="38" t="s">
        <v>20</v>
      </c>
      <c r="B16" s="15" t="s">
        <v>4</v>
      </c>
      <c r="C16" s="15" t="s">
        <v>9</v>
      </c>
      <c r="D16" s="23">
        <v>69925</v>
      </c>
      <c r="E16" s="23">
        <v>54975.1</v>
      </c>
      <c r="F16" s="23">
        <v>53779.5</v>
      </c>
      <c r="G16" s="23">
        <f t="shared" si="0"/>
        <v>-16145.5</v>
      </c>
      <c r="H16" s="46">
        <f t="shared" si="1"/>
        <v>-0.23089739006077936</v>
      </c>
      <c r="I16" s="24">
        <f t="shared" si="2"/>
        <v>-1195.5999999999985</v>
      </c>
      <c r="J16" s="30">
        <f t="shared" si="3"/>
        <v>-2.1748027743469289E-2</v>
      </c>
      <c r="K16" s="36" t="s">
        <v>78</v>
      </c>
    </row>
    <row r="17" spans="1:13" ht="25.5">
      <c r="A17" s="3" t="s">
        <v>21</v>
      </c>
      <c r="B17" s="14" t="s">
        <v>5</v>
      </c>
      <c r="C17" s="14"/>
      <c r="D17" s="25">
        <f>SUM(D18:D20)</f>
        <v>9763.5</v>
      </c>
      <c r="E17" s="25">
        <f>SUM(E18:E20)</f>
        <v>13346.5</v>
      </c>
      <c r="F17" s="25">
        <f t="shared" ref="F17" si="4">SUM(F18:F20)</f>
        <v>13345.4</v>
      </c>
      <c r="G17" s="25">
        <f t="shared" si="0"/>
        <v>3581.8999999999996</v>
      </c>
      <c r="H17" s="45">
        <f t="shared" si="1"/>
        <v>0.36686639012649147</v>
      </c>
      <c r="I17" s="25">
        <f t="shared" si="2"/>
        <v>-1.1000000000003638</v>
      </c>
      <c r="J17" s="29">
        <f t="shared" si="3"/>
        <v>-8.2418611621060123E-5</v>
      </c>
      <c r="K17" s="37"/>
    </row>
    <row r="18" spans="1:13" ht="51">
      <c r="A18" s="38" t="s">
        <v>22</v>
      </c>
      <c r="B18" s="15" t="s">
        <v>5</v>
      </c>
      <c r="C18" s="15" t="s">
        <v>10</v>
      </c>
      <c r="D18" s="23">
        <v>210.5</v>
      </c>
      <c r="E18" s="23">
        <v>354.8</v>
      </c>
      <c r="F18" s="23">
        <v>354.8</v>
      </c>
      <c r="G18" s="23">
        <f t="shared" si="0"/>
        <v>144.30000000000001</v>
      </c>
      <c r="H18" s="46">
        <f>F18/D18-100%</f>
        <v>0.68551068883610466</v>
      </c>
      <c r="I18" s="23">
        <f t="shared" si="2"/>
        <v>0</v>
      </c>
      <c r="J18" s="30">
        <f>F18/E18-100%</f>
        <v>0</v>
      </c>
      <c r="K18" s="36" t="s">
        <v>80</v>
      </c>
      <c r="M18" s="20"/>
    </row>
    <row r="19" spans="1:13" ht="25.5">
      <c r="A19" s="38" t="s">
        <v>23</v>
      </c>
      <c r="B19" s="15" t="s">
        <v>5</v>
      </c>
      <c r="C19" s="15" t="s">
        <v>11</v>
      </c>
      <c r="D19" s="23">
        <v>6856.9</v>
      </c>
      <c r="E19" s="23">
        <v>9968.6</v>
      </c>
      <c r="F19" s="23">
        <v>9968.1</v>
      </c>
      <c r="G19" s="23">
        <f t="shared" si="0"/>
        <v>3111.2000000000007</v>
      </c>
      <c r="H19" s="46">
        <f t="shared" si="1"/>
        <v>0.45373273636774658</v>
      </c>
      <c r="I19" s="23">
        <f t="shared" si="2"/>
        <v>-0.5</v>
      </c>
      <c r="J19" s="30">
        <f t="shared" si="3"/>
        <v>-5.015749453285423E-5</v>
      </c>
      <c r="K19" s="36" t="s">
        <v>81</v>
      </c>
    </row>
    <row r="20" spans="1:13" ht="38.25">
      <c r="A20" s="38" t="s">
        <v>55</v>
      </c>
      <c r="B20" s="15" t="s">
        <v>5</v>
      </c>
      <c r="C20" s="15" t="s">
        <v>12</v>
      </c>
      <c r="D20" s="23">
        <v>2696.1</v>
      </c>
      <c r="E20" s="23">
        <v>3023.1</v>
      </c>
      <c r="F20" s="23">
        <v>3022.5</v>
      </c>
      <c r="G20" s="23">
        <f t="shared" si="0"/>
        <v>326.40000000000009</v>
      </c>
      <c r="H20" s="46">
        <f t="shared" si="1"/>
        <v>0.12106375876265729</v>
      </c>
      <c r="I20" s="23">
        <f t="shared" si="2"/>
        <v>-0.59999999999990905</v>
      </c>
      <c r="J20" s="30">
        <f t="shared" si="3"/>
        <v>-1.9847176739107297E-4</v>
      </c>
      <c r="K20" s="36" t="s">
        <v>82</v>
      </c>
    </row>
    <row r="21" spans="1:13">
      <c r="A21" s="4" t="s">
        <v>24</v>
      </c>
      <c r="B21" s="14" t="s">
        <v>6</v>
      </c>
      <c r="C21" s="14"/>
      <c r="D21" s="25">
        <f>SUM(D22:D25)</f>
        <v>95440.799999999988</v>
      </c>
      <c r="E21" s="25">
        <f>SUM(E22:E25)</f>
        <v>94968.4</v>
      </c>
      <c r="F21" s="25">
        <f t="shared" ref="F21" si="5">SUM(F22:F25)</f>
        <v>90064.7</v>
      </c>
      <c r="G21" s="25">
        <f t="shared" si="0"/>
        <v>-5376.0999999999913</v>
      </c>
      <c r="H21" s="45">
        <f t="shared" si="1"/>
        <v>-5.6329159017946107E-2</v>
      </c>
      <c r="I21" s="25">
        <f t="shared" si="2"/>
        <v>-4903.6999999999971</v>
      </c>
      <c r="J21" s="29">
        <f t="shared" si="3"/>
        <v>-5.163507019176905E-2</v>
      </c>
      <c r="K21" s="37"/>
    </row>
    <row r="22" spans="1:13">
      <c r="A22" s="38" t="s">
        <v>25</v>
      </c>
      <c r="B22" s="15" t="s">
        <v>6</v>
      </c>
      <c r="C22" s="15" t="s">
        <v>13</v>
      </c>
      <c r="D22" s="23">
        <v>353.4</v>
      </c>
      <c r="E22" s="23">
        <v>2753.4</v>
      </c>
      <c r="F22" s="23">
        <v>2753.4</v>
      </c>
      <c r="G22" s="23">
        <f t="shared" si="0"/>
        <v>2400</v>
      </c>
      <c r="H22" s="46">
        <f t="shared" si="1"/>
        <v>6.7911714770797973</v>
      </c>
      <c r="I22" s="23">
        <f t="shared" si="2"/>
        <v>0</v>
      </c>
      <c r="J22" s="30">
        <f t="shared" si="3"/>
        <v>0</v>
      </c>
      <c r="K22" s="36"/>
    </row>
    <row r="23" spans="1:13" ht="89.25">
      <c r="A23" s="38" t="s">
        <v>26</v>
      </c>
      <c r="B23" s="15" t="s">
        <v>6</v>
      </c>
      <c r="C23" s="15" t="s">
        <v>14</v>
      </c>
      <c r="D23" s="23">
        <v>45375.199999999997</v>
      </c>
      <c r="E23" s="23">
        <v>59460.9</v>
      </c>
      <c r="F23" s="23">
        <v>59446.5</v>
      </c>
      <c r="G23" s="23">
        <f t="shared" si="0"/>
        <v>14071.300000000003</v>
      </c>
      <c r="H23" s="46">
        <f t="shared" si="1"/>
        <v>0.31010992789012515</v>
      </c>
      <c r="I23" s="23">
        <f t="shared" si="2"/>
        <v>-14.400000000001455</v>
      </c>
      <c r="J23" s="30">
        <f>F23/E23-100%</f>
        <v>-2.4217595091902133E-4</v>
      </c>
      <c r="K23" s="36" t="s">
        <v>85</v>
      </c>
    </row>
    <row r="24" spans="1:13" ht="51">
      <c r="A24" s="38" t="s">
        <v>27</v>
      </c>
      <c r="B24" s="15" t="s">
        <v>6</v>
      </c>
      <c r="C24" s="15" t="s">
        <v>10</v>
      </c>
      <c r="D24" s="23">
        <v>10825.6</v>
      </c>
      <c r="E24" s="23">
        <v>13009.9</v>
      </c>
      <c r="F24" s="23">
        <v>12426.3</v>
      </c>
      <c r="G24" s="23">
        <f t="shared" si="0"/>
        <v>1600.6999999999989</v>
      </c>
      <c r="H24" s="46">
        <f t="shared" si="1"/>
        <v>0.14786247413538267</v>
      </c>
      <c r="I24" s="23">
        <f t="shared" si="2"/>
        <v>-583.60000000000036</v>
      </c>
      <c r="J24" s="30">
        <f t="shared" si="3"/>
        <v>-4.485814648844344E-2</v>
      </c>
      <c r="K24" s="36" t="s">
        <v>83</v>
      </c>
      <c r="L24" s="20"/>
    </row>
    <row r="25" spans="1:13" ht="52.5" customHeight="1">
      <c r="A25" s="39" t="s">
        <v>28</v>
      </c>
      <c r="B25" s="32" t="s">
        <v>6</v>
      </c>
      <c r="C25" s="32" t="s">
        <v>15</v>
      </c>
      <c r="D25" s="23">
        <v>38886.6</v>
      </c>
      <c r="E25" s="23">
        <v>19744.2</v>
      </c>
      <c r="F25" s="23">
        <v>15438.5</v>
      </c>
      <c r="G25" s="24">
        <f t="shared" si="0"/>
        <v>-23448.1</v>
      </c>
      <c r="H25" s="46">
        <f>F25/D25-100%</f>
        <v>-0.60298663292753796</v>
      </c>
      <c r="I25" s="24">
        <f t="shared" si="2"/>
        <v>-4305.7000000000007</v>
      </c>
      <c r="J25" s="30">
        <f t="shared" si="3"/>
        <v>-0.21807416861660645</v>
      </c>
      <c r="K25" s="36" t="s">
        <v>86</v>
      </c>
      <c r="L25" s="27"/>
    </row>
    <row r="26" spans="1:13">
      <c r="A26" s="3" t="s">
        <v>29</v>
      </c>
      <c r="B26" s="14" t="s">
        <v>13</v>
      </c>
      <c r="C26" s="14"/>
      <c r="D26" s="25">
        <f>SUM(D27:D30)</f>
        <v>315155.7</v>
      </c>
      <c r="E26" s="25">
        <f>SUM(E27:E30)</f>
        <v>458111.7</v>
      </c>
      <c r="F26" s="25">
        <f t="shared" ref="F26" si="6">SUM(F27:F30)</f>
        <v>425479.69999999995</v>
      </c>
      <c r="G26" s="25">
        <f t="shared" si="0"/>
        <v>110323.99999999994</v>
      </c>
      <c r="H26" s="45">
        <f t="shared" si="1"/>
        <v>0.35006189004355615</v>
      </c>
      <c r="I26" s="25">
        <f t="shared" si="2"/>
        <v>-32632.000000000058</v>
      </c>
      <c r="J26" s="29">
        <f t="shared" si="3"/>
        <v>-7.1231535889609621E-2</v>
      </c>
      <c r="K26" s="37"/>
    </row>
    <row r="27" spans="1:13" ht="38.25">
      <c r="A27" s="38" t="s">
        <v>30</v>
      </c>
      <c r="B27" s="15" t="s">
        <v>13</v>
      </c>
      <c r="C27" s="15" t="s">
        <v>4</v>
      </c>
      <c r="D27" s="23">
        <v>104377.3</v>
      </c>
      <c r="E27" s="23">
        <v>186196.5</v>
      </c>
      <c r="F27" s="23">
        <v>159503.79999999999</v>
      </c>
      <c r="G27" s="23">
        <f t="shared" si="0"/>
        <v>55126.499999999985</v>
      </c>
      <c r="H27" s="46">
        <f t="shared" si="1"/>
        <v>0.52814644563520985</v>
      </c>
      <c r="I27" s="24">
        <f t="shared" si="2"/>
        <v>-26692.700000000012</v>
      </c>
      <c r="J27" s="30">
        <f t="shared" si="3"/>
        <v>-0.1433576893228391</v>
      </c>
      <c r="K27" s="36" t="s">
        <v>87</v>
      </c>
      <c r="L27" s="20"/>
    </row>
    <row r="28" spans="1:13" ht="38.25">
      <c r="A28" s="38" t="s">
        <v>31</v>
      </c>
      <c r="B28" s="15" t="s">
        <v>13</v>
      </c>
      <c r="C28" s="15" t="s">
        <v>16</v>
      </c>
      <c r="D28" s="23">
        <v>5476</v>
      </c>
      <c r="E28" s="23">
        <v>4106</v>
      </c>
      <c r="F28" s="23">
        <v>4101.8</v>
      </c>
      <c r="G28" s="23">
        <f t="shared" si="0"/>
        <v>-1374.1999999999998</v>
      </c>
      <c r="H28" s="46">
        <f t="shared" si="1"/>
        <v>-0.25094959824689556</v>
      </c>
      <c r="I28" s="24">
        <f t="shared" si="2"/>
        <v>-4.1999999999998181</v>
      </c>
      <c r="J28" s="30">
        <f t="shared" si="3"/>
        <v>-1.0228933268386919E-3</v>
      </c>
      <c r="K28" s="36" t="s">
        <v>88</v>
      </c>
    </row>
    <row r="29" spans="1:13" ht="133.5" customHeight="1">
      <c r="A29" s="38" t="s">
        <v>32</v>
      </c>
      <c r="B29" s="15" t="s">
        <v>13</v>
      </c>
      <c r="C29" s="15" t="s">
        <v>5</v>
      </c>
      <c r="D29" s="23">
        <v>165343.6</v>
      </c>
      <c r="E29" s="23">
        <v>228895.3</v>
      </c>
      <c r="F29" s="23">
        <v>223065.5</v>
      </c>
      <c r="G29" s="23">
        <f t="shared" si="0"/>
        <v>57721.899999999994</v>
      </c>
      <c r="H29" s="46">
        <f t="shared" si="1"/>
        <v>0.34910271700870177</v>
      </c>
      <c r="I29" s="24">
        <f t="shared" si="2"/>
        <v>-5829.7999999999884</v>
      </c>
      <c r="J29" s="30">
        <f t="shared" si="3"/>
        <v>-2.5469286612700204E-2</v>
      </c>
      <c r="K29" s="36" t="s">
        <v>89</v>
      </c>
      <c r="L29" s="20"/>
    </row>
    <row r="30" spans="1:13" ht="25.5">
      <c r="A30" s="38" t="s">
        <v>33</v>
      </c>
      <c r="B30" s="15" t="s">
        <v>13</v>
      </c>
      <c r="C30" s="15" t="s">
        <v>13</v>
      </c>
      <c r="D30" s="23">
        <v>39958.800000000003</v>
      </c>
      <c r="E30" s="23">
        <v>38913.9</v>
      </c>
      <c r="F30" s="23">
        <v>38808.6</v>
      </c>
      <c r="G30" s="23">
        <f t="shared" si="0"/>
        <v>-1150.2000000000044</v>
      </c>
      <c r="H30" s="46">
        <f t="shared" si="1"/>
        <v>-2.8784648187633377E-2</v>
      </c>
      <c r="I30" s="24">
        <f t="shared" si="2"/>
        <v>-105.30000000000291</v>
      </c>
      <c r="J30" s="30">
        <f t="shared" si="3"/>
        <v>-2.7059739578917386E-3</v>
      </c>
      <c r="K30" s="36"/>
    </row>
    <row r="31" spans="1:13">
      <c r="A31" s="4" t="s">
        <v>34</v>
      </c>
      <c r="B31" s="14" t="s">
        <v>17</v>
      </c>
      <c r="C31" s="14"/>
      <c r="D31" s="25">
        <f>SUM(D32:D36)</f>
        <v>1586307.3000000003</v>
      </c>
      <c r="E31" s="25">
        <f>SUM(E32:E36)</f>
        <v>1801422.4</v>
      </c>
      <c r="F31" s="25">
        <f t="shared" ref="F31" si="7">SUM(F32:F36)</f>
        <v>1794771.5999999999</v>
      </c>
      <c r="G31" s="25">
        <f t="shared" si="0"/>
        <v>208464.29999999958</v>
      </c>
      <c r="H31" s="45">
        <f t="shared" si="1"/>
        <v>0.131414827379285</v>
      </c>
      <c r="I31" s="25">
        <f t="shared" si="2"/>
        <v>-6650.8000000000466</v>
      </c>
      <c r="J31" s="29">
        <f t="shared" si="3"/>
        <v>-3.6919714110360546E-3</v>
      </c>
      <c r="K31" s="37"/>
    </row>
    <row r="32" spans="1:13" ht="97.5" customHeight="1">
      <c r="A32" s="38" t="s">
        <v>35</v>
      </c>
      <c r="B32" s="15" t="s">
        <v>17</v>
      </c>
      <c r="C32" s="15" t="s">
        <v>4</v>
      </c>
      <c r="D32" s="23">
        <v>590070.30000000005</v>
      </c>
      <c r="E32" s="23">
        <v>652366.5</v>
      </c>
      <c r="F32" s="23">
        <v>652075.4</v>
      </c>
      <c r="G32" s="23">
        <f t="shared" si="0"/>
        <v>62005.099999999977</v>
      </c>
      <c r="H32" s="46">
        <f t="shared" si="1"/>
        <v>0.10508086917779114</v>
      </c>
      <c r="I32" s="23">
        <f t="shared" si="2"/>
        <v>-291.09999999997672</v>
      </c>
      <c r="J32" s="30">
        <f t="shared" si="3"/>
        <v>-4.4622156410545344E-4</v>
      </c>
      <c r="K32" s="41" t="s">
        <v>95</v>
      </c>
    </row>
    <row r="33" spans="1:11" ht="165.75">
      <c r="A33" s="38" t="s">
        <v>36</v>
      </c>
      <c r="B33" s="15" t="s">
        <v>17</v>
      </c>
      <c r="C33" s="15" t="s">
        <v>16</v>
      </c>
      <c r="D33" s="23">
        <v>763802.9</v>
      </c>
      <c r="E33" s="23">
        <v>902711.2</v>
      </c>
      <c r="F33" s="23">
        <v>897197.9</v>
      </c>
      <c r="G33" s="23">
        <f t="shared" si="0"/>
        <v>133395</v>
      </c>
      <c r="H33" s="46">
        <f t="shared" si="1"/>
        <v>0.17464584122422155</v>
      </c>
      <c r="I33" s="23">
        <f t="shared" si="2"/>
        <v>-5513.2999999999302</v>
      </c>
      <c r="J33" s="30">
        <f t="shared" si="3"/>
        <v>-6.1074904133237018E-3</v>
      </c>
      <c r="K33" s="36" t="s">
        <v>92</v>
      </c>
    </row>
    <row r="34" spans="1:11" ht="75" customHeight="1">
      <c r="A34" s="38" t="s">
        <v>37</v>
      </c>
      <c r="B34" s="15" t="s">
        <v>17</v>
      </c>
      <c r="C34" s="15" t="s">
        <v>5</v>
      </c>
      <c r="D34" s="23">
        <v>137762.6</v>
      </c>
      <c r="E34" s="23">
        <v>148509.4</v>
      </c>
      <c r="F34" s="23">
        <v>148506.4</v>
      </c>
      <c r="G34" s="23">
        <f t="shared" si="0"/>
        <v>10743.799999999988</v>
      </c>
      <c r="H34" s="46">
        <f t="shared" si="1"/>
        <v>7.7987784783388081E-2</v>
      </c>
      <c r="I34" s="23">
        <f t="shared" si="2"/>
        <v>-3</v>
      </c>
      <c r="J34" s="30">
        <f t="shared" si="3"/>
        <v>-2.0200741501885666E-5</v>
      </c>
      <c r="K34" s="36" t="s">
        <v>77</v>
      </c>
    </row>
    <row r="35" spans="1:11">
      <c r="A35" s="38" t="s">
        <v>56</v>
      </c>
      <c r="B35" s="15" t="s">
        <v>17</v>
      </c>
      <c r="C35" s="15" t="s">
        <v>17</v>
      </c>
      <c r="D35" s="23">
        <v>11563.5</v>
      </c>
      <c r="E35" s="23">
        <v>11872.7</v>
      </c>
      <c r="F35" s="23">
        <v>11323.5</v>
      </c>
      <c r="G35" s="23">
        <f t="shared" si="0"/>
        <v>-240</v>
      </c>
      <c r="H35" s="46">
        <f t="shared" si="1"/>
        <v>-2.0754961733039257E-2</v>
      </c>
      <c r="I35" s="24">
        <f t="shared" si="2"/>
        <v>-549.20000000000073</v>
      </c>
      <c r="J35" s="30">
        <f t="shared" si="3"/>
        <v>-4.6257380376830914E-2</v>
      </c>
      <c r="K35" s="36"/>
    </row>
    <row r="36" spans="1:11">
      <c r="A36" s="38" t="s">
        <v>38</v>
      </c>
      <c r="B36" s="15" t="s">
        <v>17</v>
      </c>
      <c r="C36" s="15" t="s">
        <v>10</v>
      </c>
      <c r="D36" s="23">
        <v>83108</v>
      </c>
      <c r="E36" s="23">
        <v>85962.6</v>
      </c>
      <c r="F36" s="23">
        <v>85668.4</v>
      </c>
      <c r="G36" s="23">
        <f t="shared" si="0"/>
        <v>2560.3999999999942</v>
      </c>
      <c r="H36" s="46">
        <f t="shared" si="1"/>
        <v>3.080810511623433E-2</v>
      </c>
      <c r="I36" s="23">
        <f t="shared" si="2"/>
        <v>-294.20000000001164</v>
      </c>
      <c r="J36" s="30">
        <f t="shared" si="3"/>
        <v>-3.4224185866877921E-3</v>
      </c>
      <c r="K36" s="36"/>
    </row>
    <row r="37" spans="1:11">
      <c r="A37" s="3" t="s">
        <v>39</v>
      </c>
      <c r="B37" s="14" t="s">
        <v>14</v>
      </c>
      <c r="C37" s="14"/>
      <c r="D37" s="25">
        <f>D38+D39</f>
        <v>236963.30000000002</v>
      </c>
      <c r="E37" s="25">
        <f>E38+E39</f>
        <v>246157.3</v>
      </c>
      <c r="F37" s="25">
        <f t="shared" ref="F37" si="8">F38+F39</f>
        <v>246100.40000000002</v>
      </c>
      <c r="G37" s="25">
        <f t="shared" si="0"/>
        <v>9137.1000000000058</v>
      </c>
      <c r="H37" s="45">
        <f t="shared" si="1"/>
        <v>3.8559135528581923E-2</v>
      </c>
      <c r="I37" s="25">
        <f t="shared" si="2"/>
        <v>-56.899999999965075</v>
      </c>
      <c r="J37" s="29">
        <f t="shared" si="3"/>
        <v>-2.3115300663423266E-4</v>
      </c>
      <c r="K37" s="37"/>
    </row>
    <row r="38" spans="1:11">
      <c r="A38" s="38" t="s">
        <v>40</v>
      </c>
      <c r="B38" s="15" t="s">
        <v>14</v>
      </c>
      <c r="C38" s="15" t="s">
        <v>4</v>
      </c>
      <c r="D38" s="23">
        <v>177459.20000000001</v>
      </c>
      <c r="E38" s="23">
        <v>185332.8</v>
      </c>
      <c r="F38" s="23">
        <v>185332.6</v>
      </c>
      <c r="G38" s="23">
        <f t="shared" si="0"/>
        <v>7873.3999999999942</v>
      </c>
      <c r="H38" s="46">
        <f t="shared" si="1"/>
        <v>4.4367381347374391E-2</v>
      </c>
      <c r="I38" s="23">
        <f t="shared" si="2"/>
        <v>-0.1999999999825377</v>
      </c>
      <c r="J38" s="30">
        <f t="shared" si="3"/>
        <v>-1.0791397959675209E-6</v>
      </c>
      <c r="K38" s="36"/>
    </row>
    <row r="39" spans="1:11" ht="25.5">
      <c r="A39" s="38" t="s">
        <v>57</v>
      </c>
      <c r="B39" s="15" t="s">
        <v>14</v>
      </c>
      <c r="C39" s="15" t="s">
        <v>6</v>
      </c>
      <c r="D39" s="23">
        <v>59504.1</v>
      </c>
      <c r="E39" s="23">
        <v>60824.5</v>
      </c>
      <c r="F39" s="23">
        <v>60767.8</v>
      </c>
      <c r="G39" s="23">
        <f t="shared" si="0"/>
        <v>1263.7000000000044</v>
      </c>
      <c r="H39" s="46">
        <f t="shared" si="1"/>
        <v>2.1237192059034626E-2</v>
      </c>
      <c r="I39" s="23">
        <f t="shared" si="2"/>
        <v>-56.69999999999709</v>
      </c>
      <c r="J39" s="30">
        <f t="shared" si="3"/>
        <v>-9.3219015363865676E-4</v>
      </c>
      <c r="K39" s="36"/>
    </row>
    <row r="40" spans="1:11">
      <c r="A40" s="3" t="s">
        <v>41</v>
      </c>
      <c r="B40" s="14" t="s">
        <v>11</v>
      </c>
      <c r="C40" s="14"/>
      <c r="D40" s="25">
        <f>SUM(D41:D43)</f>
        <v>49658.400000000001</v>
      </c>
      <c r="E40" s="25">
        <f>E41+E42+E43</f>
        <v>52286</v>
      </c>
      <c r="F40" s="25">
        <f>F41+F42+F43</f>
        <v>50440.2</v>
      </c>
      <c r="G40" s="25">
        <f t="shared" si="0"/>
        <v>781.79999999999563</v>
      </c>
      <c r="H40" s="45">
        <f t="shared" si="1"/>
        <v>1.574356000193311E-2</v>
      </c>
      <c r="I40" s="25">
        <f t="shared" si="2"/>
        <v>-1845.8000000000029</v>
      </c>
      <c r="J40" s="29">
        <f t="shared" si="3"/>
        <v>-3.5301992885284794E-2</v>
      </c>
      <c r="K40" s="37"/>
    </row>
    <row r="41" spans="1:11">
      <c r="A41" s="38" t="s">
        <v>42</v>
      </c>
      <c r="B41" s="15" t="s">
        <v>11</v>
      </c>
      <c r="C41" s="15" t="s">
        <v>4</v>
      </c>
      <c r="D41" s="23">
        <v>10773</v>
      </c>
      <c r="E41" s="23">
        <v>10773</v>
      </c>
      <c r="F41" s="23">
        <v>10697.2</v>
      </c>
      <c r="G41" s="23">
        <f t="shared" si="0"/>
        <v>-75.799999999999272</v>
      </c>
      <c r="H41" s="46">
        <f t="shared" si="1"/>
        <v>-7.0361087904946551E-3</v>
      </c>
      <c r="I41" s="23">
        <f t="shared" si="2"/>
        <v>-75.799999999999272</v>
      </c>
      <c r="J41" s="30">
        <f t="shared" si="3"/>
        <v>-7.0361087904946551E-3</v>
      </c>
      <c r="K41" s="36"/>
    </row>
    <row r="42" spans="1:11" ht="139.5" customHeight="1">
      <c r="A42" s="38" t="s">
        <v>43</v>
      </c>
      <c r="B42" s="15" t="s">
        <v>11</v>
      </c>
      <c r="C42" s="15" t="s">
        <v>5</v>
      </c>
      <c r="D42" s="23">
        <v>11216</v>
      </c>
      <c r="E42" s="23">
        <v>12351.9</v>
      </c>
      <c r="F42" s="23">
        <v>10582</v>
      </c>
      <c r="G42" s="23">
        <f t="shared" si="0"/>
        <v>-634</v>
      </c>
      <c r="H42" s="46">
        <f t="shared" si="1"/>
        <v>-5.6526390870185406E-2</v>
      </c>
      <c r="I42" s="24">
        <f t="shared" si="2"/>
        <v>-1769.8999999999996</v>
      </c>
      <c r="J42" s="30">
        <f t="shared" si="3"/>
        <v>-0.14328969632202326</v>
      </c>
      <c r="K42" s="41" t="s">
        <v>90</v>
      </c>
    </row>
    <row r="43" spans="1:11" ht="42.75" customHeight="1">
      <c r="A43" s="38" t="s">
        <v>44</v>
      </c>
      <c r="B43" s="15" t="s">
        <v>11</v>
      </c>
      <c r="C43" s="15" t="s">
        <v>6</v>
      </c>
      <c r="D43" s="23">
        <v>27669.4</v>
      </c>
      <c r="E43" s="23">
        <v>29161.1</v>
      </c>
      <c r="F43" s="23">
        <v>29161</v>
      </c>
      <c r="G43" s="23">
        <f t="shared" si="0"/>
        <v>1491.5999999999985</v>
      </c>
      <c r="H43" s="46">
        <f t="shared" si="1"/>
        <v>5.3907927168641123E-2</v>
      </c>
      <c r="I43" s="24">
        <f t="shared" si="2"/>
        <v>-9.9999999998544808E-2</v>
      </c>
      <c r="J43" s="30">
        <f t="shared" si="3"/>
        <v>-3.4292259207813203E-6</v>
      </c>
      <c r="K43" s="36" t="s">
        <v>91</v>
      </c>
    </row>
    <row r="44" spans="1:11">
      <c r="A44" s="3" t="s">
        <v>45</v>
      </c>
      <c r="B44" s="14" t="s">
        <v>8</v>
      </c>
      <c r="C44" s="14"/>
      <c r="D44" s="25">
        <f>D45+D46</f>
        <v>191394.9</v>
      </c>
      <c r="E44" s="25">
        <f t="shared" ref="E44:F44" si="9">E45+E46</f>
        <v>246768.2</v>
      </c>
      <c r="F44" s="25">
        <f t="shared" si="9"/>
        <v>246740.59999999998</v>
      </c>
      <c r="G44" s="25">
        <f t="shared" si="0"/>
        <v>55345.699999999983</v>
      </c>
      <c r="H44" s="45">
        <f t="shared" si="1"/>
        <v>0.28917019210020745</v>
      </c>
      <c r="I44" s="25">
        <f t="shared" si="2"/>
        <v>-27.600000000034925</v>
      </c>
      <c r="J44" s="29">
        <f t="shared" si="3"/>
        <v>-1.1184585372037148E-4</v>
      </c>
      <c r="K44" s="37"/>
    </row>
    <row r="45" spans="1:11" ht="114.75">
      <c r="A45" s="38" t="s">
        <v>46</v>
      </c>
      <c r="B45" s="15" t="s">
        <v>8</v>
      </c>
      <c r="C45" s="15" t="s">
        <v>4</v>
      </c>
      <c r="D45" s="23">
        <v>177788.4</v>
      </c>
      <c r="E45" s="23">
        <v>233120.7</v>
      </c>
      <c r="F45" s="23">
        <v>233108.3</v>
      </c>
      <c r="G45" s="23">
        <f t="shared" si="0"/>
        <v>55319.899999999994</v>
      </c>
      <c r="H45" s="46">
        <f t="shared" si="1"/>
        <v>0.31115584593820511</v>
      </c>
      <c r="I45" s="23">
        <f t="shared" si="2"/>
        <v>-12.400000000023283</v>
      </c>
      <c r="J45" s="30">
        <f t="shared" si="3"/>
        <v>-5.3191329641766316E-5</v>
      </c>
      <c r="K45" s="36" t="s">
        <v>93</v>
      </c>
    </row>
    <row r="46" spans="1:11" ht="25.5">
      <c r="A46" s="38" t="s">
        <v>47</v>
      </c>
      <c r="B46" s="15" t="s">
        <v>8</v>
      </c>
      <c r="C46" s="15" t="s">
        <v>13</v>
      </c>
      <c r="D46" s="23">
        <v>13606.5</v>
      </c>
      <c r="E46" s="23">
        <v>13647.5</v>
      </c>
      <c r="F46" s="23">
        <v>13632.3</v>
      </c>
      <c r="G46" s="23">
        <f t="shared" si="0"/>
        <v>25.799999999999272</v>
      </c>
      <c r="H46" s="46">
        <f t="shared" si="1"/>
        <v>1.896152574137222E-3</v>
      </c>
      <c r="I46" s="23">
        <f t="shared" si="2"/>
        <v>-15.200000000000728</v>
      </c>
      <c r="J46" s="30">
        <f t="shared" si="3"/>
        <v>-1.1137570983696943E-3</v>
      </c>
      <c r="K46" s="36"/>
    </row>
    <row r="47" spans="1:11">
      <c r="A47" s="3" t="s">
        <v>58</v>
      </c>
      <c r="B47" s="14" t="s">
        <v>15</v>
      </c>
      <c r="C47" s="14"/>
      <c r="D47" s="25">
        <f>D48</f>
        <v>6400</v>
      </c>
      <c r="E47" s="25">
        <f t="shared" ref="E47:F47" si="10">E48</f>
        <v>8122.4</v>
      </c>
      <c r="F47" s="25">
        <f t="shared" si="10"/>
        <v>8122.4</v>
      </c>
      <c r="G47" s="25">
        <f>F47-D47</f>
        <v>1722.3999999999996</v>
      </c>
      <c r="H47" s="45">
        <v>0</v>
      </c>
      <c r="I47" s="25">
        <f t="shared" si="2"/>
        <v>0</v>
      </c>
      <c r="J47" s="29">
        <f t="shared" si="3"/>
        <v>0</v>
      </c>
      <c r="K47" s="37"/>
    </row>
    <row r="48" spans="1:11">
      <c r="A48" s="38" t="s">
        <v>73</v>
      </c>
      <c r="B48" s="15" t="s">
        <v>15</v>
      </c>
      <c r="C48" s="15" t="s">
        <v>16</v>
      </c>
      <c r="D48" s="23">
        <v>6400</v>
      </c>
      <c r="E48" s="23">
        <v>8122.4</v>
      </c>
      <c r="F48" s="23">
        <v>8122.4</v>
      </c>
      <c r="G48" s="23">
        <f t="shared" si="0"/>
        <v>1722.3999999999996</v>
      </c>
      <c r="H48" s="46">
        <v>0</v>
      </c>
      <c r="I48" s="23">
        <f t="shared" si="2"/>
        <v>0</v>
      </c>
      <c r="J48" s="30">
        <f t="shared" si="3"/>
        <v>0</v>
      </c>
      <c r="K48" s="36"/>
    </row>
    <row r="49" spans="1:11" ht="25.5">
      <c r="A49" s="3" t="s">
        <v>48</v>
      </c>
      <c r="B49" s="14" t="s">
        <v>9</v>
      </c>
      <c r="C49" s="14"/>
      <c r="D49" s="25">
        <f>D50</f>
        <v>62739.7</v>
      </c>
      <c r="E49" s="25">
        <f t="shared" ref="E49:F49" si="11">E50</f>
        <v>50037.2</v>
      </c>
      <c r="F49" s="25">
        <f t="shared" si="11"/>
        <v>35729.4</v>
      </c>
      <c r="G49" s="25">
        <f t="shared" si="0"/>
        <v>-27010.299999999996</v>
      </c>
      <c r="H49" s="45">
        <f t="shared" si="1"/>
        <v>-0.43051369388122662</v>
      </c>
      <c r="I49" s="25">
        <f t="shared" si="2"/>
        <v>-14307.799999999996</v>
      </c>
      <c r="J49" s="29">
        <f t="shared" si="3"/>
        <v>-0.28594325821588729</v>
      </c>
      <c r="K49" s="37"/>
    </row>
    <row r="50" spans="1:11" ht="89.25" customHeight="1">
      <c r="A50" s="40" t="s">
        <v>49</v>
      </c>
      <c r="B50" s="16" t="s">
        <v>9</v>
      </c>
      <c r="C50" s="16" t="s">
        <v>4</v>
      </c>
      <c r="D50" s="26">
        <v>62739.7</v>
      </c>
      <c r="E50" s="26">
        <v>50037.2</v>
      </c>
      <c r="F50" s="26">
        <v>35729.4</v>
      </c>
      <c r="G50" s="26">
        <f t="shared" si="0"/>
        <v>-27010.299999999996</v>
      </c>
      <c r="H50" s="47">
        <f t="shared" si="1"/>
        <v>-0.43051369388122662</v>
      </c>
      <c r="I50" s="26">
        <f t="shared" si="2"/>
        <v>-14307.799999999996</v>
      </c>
      <c r="J50" s="31">
        <f t="shared" si="3"/>
        <v>-0.28594325821588729</v>
      </c>
      <c r="K50" s="42" t="s">
        <v>94</v>
      </c>
    </row>
    <row r="51" spans="1:11" ht="12.75" customHeight="1">
      <c r="D51" s="17"/>
    </row>
  </sheetData>
  <autoFilter ref="A8:K50"/>
  <customSheetViews>
    <customSheetView guid="{97BCC669-4DC4-4BC9-85C6-84F854DE2E0E}" showPageBreaks="1" showGridLines="0" fitToPage="1" showAutoFilter="1">
      <pane ySplit="7" topLeftCell="A8" activePane="bottomLeft" state="frozen"/>
      <selection pane="bottomLeft" activeCell="G13" sqref="G13"/>
      <pageMargins left="0.74803149606299213" right="0.23622047244094491" top="0.19685039370078741" bottom="0.15748031496062992" header="0.23622047244094491" footer="0.39370078740157483"/>
      <pageSetup paperSize="9" scale="43" fitToHeight="0" orientation="portrait" r:id="rId1"/>
      <headerFooter alignWithMargins="0">
        <oddFooter>&amp;R&amp;P</oddFooter>
      </headerFooter>
      <autoFilter ref="A8:K50"/>
    </customSheetView>
    <customSheetView guid="{F4BFE083-CC2B-4717-8310-D3090512BA06}" showPageBreaks="1" showGridLines="0" fitToPage="1" showAutoFilter="1">
      <pane ySplit="7" topLeftCell="A26" activePane="bottomLeft" state="frozen"/>
      <selection pane="bottomLeft" activeCell="K32" sqref="K32"/>
      <pageMargins left="0.74803149606299213" right="0.23622047244094491" top="0.35433070866141736" bottom="0.39370078740157483" header="0.37" footer="0.39370078740157483"/>
      <pageSetup paperSize="9" scale="63" fitToHeight="0" orientation="landscape" r:id="rId2"/>
      <headerFooter alignWithMargins="0">
        <oddFooter>&amp;R&amp;P</oddFooter>
      </headerFooter>
      <autoFilter ref="A8:K50"/>
    </customSheetView>
    <customSheetView guid="{EF004C39-C741-4519-8CC7-70BF0440262A}" showGridLines="0" fitToPage="1" showAutoFilter="1" topLeftCell="B1">
      <pane ySplit="7" topLeftCell="A8" activePane="bottomLeft" state="frozen"/>
      <selection pane="bottomLeft" activeCell="M12" sqref="M12"/>
      <pageMargins left="0.74803149606299213" right="0.23622047244094491" top="0.35433070866141736" bottom="0.39370078740157483" header="0.51181102362204722" footer="0.39370078740157483"/>
      <pageSetup paperSize="9" scale="63" fitToHeight="0" orientation="landscape" r:id="rId3"/>
      <headerFooter alignWithMargins="0">
        <oddFooter>&amp;R&amp;P</oddFooter>
      </headerFooter>
      <autoFilter ref="A8:K51"/>
    </customSheetView>
    <customSheetView guid="{060B03F9-4704-4012-B809-FF0818493E8F}" showGridLines="0" fitToPage="1" showAutoFilter="1">
      <pane ySplit="7" topLeftCell="A47" activePane="bottomLeft" state="frozen"/>
      <selection pane="bottomLeft" activeCell="F9" sqref="F9"/>
      <pageMargins left="0.74803149606299213" right="0.23622047244094491" top="0.35433070866141736" bottom="0.39370078740157483" header="0.51181102362204722" footer="0.39370078740157483"/>
      <pageSetup paperSize="9" scale="63" fitToHeight="0" orientation="landscape" r:id="rId4"/>
      <headerFooter alignWithMargins="0">
        <oddFooter>&amp;R&amp;P</oddFooter>
      </headerFooter>
      <autoFilter ref="A8:K51"/>
    </customSheetView>
    <customSheetView guid="{146B1D97-C971-4BC2-94AB-2A0B499D43AF}" showGridLines="0" fitToPage="1" showAutoFilter="1">
      <pane ySplit="7" topLeftCell="A32" activePane="bottomLeft" state="frozen"/>
      <selection pane="bottomLeft" activeCell="K39" sqref="K39"/>
      <pageMargins left="0.74803149606299213" right="0.23622047244094491" top="0.35433070866141736" bottom="0.39370078740157483" header="0.51181102362204722" footer="0.39370078740157483"/>
      <pageSetup paperSize="9" scale="54" fitToHeight="0" orientation="landscape" r:id="rId5"/>
      <headerFooter alignWithMargins="0">
        <oddFooter>&amp;R&amp;P</oddFooter>
      </headerFooter>
      <autoFilter ref="A8:K51"/>
    </customSheetView>
    <customSheetView guid="{A489C30F-2F93-4FF5-BC66-E16D4C78973E}" showGridLines="0" fitToPage="1" showAutoFilter="1">
      <pane ySplit="7" topLeftCell="A14" activePane="bottomLeft" state="frozen"/>
      <selection pane="bottomLeft" activeCell="K15" sqref="K15"/>
      <pageMargins left="0.74803149606299213" right="0.23622047244094491" top="0.35433070866141736" bottom="0.39370078740157483" header="0.37" footer="0.39370078740157483"/>
      <pageSetup paperSize="9" scale="63" fitToHeight="0" orientation="landscape" r:id="rId6"/>
      <headerFooter alignWithMargins="0">
        <oddFooter>&amp;R&amp;P</oddFooter>
      </headerFooter>
      <autoFilter ref="A8:K51"/>
    </customSheetView>
    <customSheetView guid="{41483ED5-E859-4154-9E9B-4A016A5A49D8}" showPageBreaks="1" showGridLines="0" fitToPage="1" showAutoFilter="1">
      <pane ySplit="7" topLeftCell="A29" activePane="bottomLeft" state="frozen"/>
      <selection pane="bottomLeft" activeCell="K32" sqref="K32"/>
      <pageMargins left="0.74803149606299213" right="0.23622047244094491" top="0.35433070866141736" bottom="0.39370078740157483" header="0.51181102362204722" footer="0.39370078740157483"/>
      <pageSetup paperSize="9" scale="63" fitToHeight="0" orientation="landscape" r:id="rId7"/>
      <headerFooter alignWithMargins="0">
        <oddFooter>&amp;R&amp;P</oddFooter>
      </headerFooter>
      <autoFilter ref="A8:K50"/>
    </customSheetView>
  </customSheetViews>
  <mergeCells count="10">
    <mergeCell ref="A4:K4"/>
    <mergeCell ref="G6:H6"/>
    <mergeCell ref="I6:J6"/>
    <mergeCell ref="K6:K7"/>
    <mergeCell ref="A6:A7"/>
    <mergeCell ref="B6:B7"/>
    <mergeCell ref="C6:C7"/>
    <mergeCell ref="D6:D7"/>
    <mergeCell ref="E6:E7"/>
    <mergeCell ref="F6:F7"/>
  </mergeCells>
  <pageMargins left="0.74803149606299213" right="0.23622047244094491" top="0.19685039370078741" bottom="0.15748031496062992" header="0.23622047244094491" footer="0.39370078740157483"/>
  <pageSetup paperSize="9" scale="43" fitToHeight="0" orientation="portrait" r:id="rId8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Росликова Светлана Константиновна</dc:creator>
  <dc:description>POI HSSF rep:2.44.0.60</dc:description>
  <cp:lastModifiedBy>Хаматдинова Светлана Амирановна</cp:lastModifiedBy>
  <cp:lastPrinted>2022-04-27T06:36:34Z</cp:lastPrinted>
  <dcterms:created xsi:type="dcterms:W3CDTF">2018-03-21T11:09:49Z</dcterms:created>
  <dcterms:modified xsi:type="dcterms:W3CDTF">2022-04-27T06:36:37Z</dcterms:modified>
</cp:coreProperties>
</file>