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85" yWindow="-285" windowWidth="14805" windowHeight="12810"/>
  </bookViews>
  <sheets>
    <sheet name="Бюджет" sheetId="1" r:id="rId1"/>
  </sheets>
  <definedNames>
    <definedName name="APPT" localSheetId="0">Бюджет!$A$18</definedName>
    <definedName name="FIO" localSheetId="0">Бюджет!#REF!</definedName>
    <definedName name="LAST_CELL" localSheetId="0">Бюджет!$F$56</definedName>
    <definedName name="SIGN" localSheetId="0">Бюджет!$A$18:$D$19</definedName>
  </definedNames>
  <calcPr calcId="124519"/>
</workbook>
</file>

<file path=xl/calcChain.xml><?xml version="1.0" encoding="utf-8"?>
<calcChain xmlns="http://schemas.openxmlformats.org/spreadsheetml/2006/main">
  <c r="D47" i="1"/>
  <c r="D53"/>
  <c r="D51"/>
  <c r="D43"/>
  <c r="D40"/>
  <c r="D34"/>
  <c r="D29"/>
  <c r="D24"/>
  <c r="D20"/>
  <c r="D13"/>
  <c r="D12" l="1"/>
</calcChain>
</file>

<file path=xl/sharedStrings.xml><?xml version="1.0" encoding="utf-8"?>
<sst xmlns="http://schemas.openxmlformats.org/spreadsheetml/2006/main" count="127" uniqueCount="67">
  <si>
    <t>тыс. руб.</t>
  </si>
  <si>
    <t>Наименование кода</t>
  </si>
  <si>
    <t>Раздел</t>
  </si>
  <si>
    <t>Подраздел</t>
  </si>
  <si>
    <t>Итого</t>
  </si>
  <si>
    <t>01</t>
  </si>
  <si>
    <t>02</t>
  </si>
  <si>
    <t>03</t>
  </si>
  <si>
    <t>04</t>
  </si>
  <si>
    <t>06</t>
  </si>
  <si>
    <t>07</t>
  </si>
  <si>
    <t>11</t>
  </si>
  <si>
    <t>13</t>
  </si>
  <si>
    <t>09</t>
  </si>
  <si>
    <t>10</t>
  </si>
  <si>
    <t>14</t>
  </si>
  <si>
    <t>05</t>
  </si>
  <si>
    <t>08</t>
  </si>
  <si>
    <t>12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</si>
  <si>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</si>
  <si>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</si>
  <si>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</si>
  <si>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</si>
  <si>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</si>
  <si>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</si>
  <si>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</si>
  <si>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</si>
  <si>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</si>
  <si>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</si>
  <si>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</si>
  <si>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</si>
  <si>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</si>
  <si>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</si>
  <si>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</si>
  <si>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</si>
  <si>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</si>
  <si>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</si>
  <si>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</si>
  <si>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</si>
  <si>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</si>
  <si>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</si>
  <si>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</si>
  <si>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</si>
  <si>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</si>
  <si>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</si>
  <si>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</si>
  <si>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</si>
  <si>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</si>
  <si>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</si>
  <si>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</si>
  <si>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</si>
  <si>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</si>
  <si>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</si>
  <si>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</si>
  <si>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</si>
  <si>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</si>
  <si>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</si>
  <si>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</si>
  <si>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</si>
  <si>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Исполнено </t>
  </si>
  <si>
    <t xml:space="preserve">__________ сессии Совета муниципального </t>
  </si>
  <si>
    <t xml:space="preserve">округа "Усинск" Республики Коми                                                                 </t>
  </si>
  <si>
    <t xml:space="preserve">Резервные фонды </t>
  </si>
  <si>
    <t>Спорт высших достижений</t>
  </si>
  <si>
    <t>Приложение № 3 к решению</t>
  </si>
  <si>
    <t>от "____" __________2025 года № ___</t>
  </si>
  <si>
    <t xml:space="preserve">РАСХОДЫ БЮДЖЕТА МУНИЦИПАЛЬНОГО ОКРУГА "УСИНСК" РЕСПУБЛИКИ КОМИ ЗА 2024 ГОД 
ПО РАЗДЕЛАМ И ПОДРАЗДЕЛАМ КЛАССИФИКАЦИИ РАСХОДОВ БЮДЖЕТОВ </t>
  </si>
</sst>
</file>

<file path=xl/styles.xml><?xml version="1.0" encoding="utf-8"?>
<styleSheet xmlns="http://schemas.openxmlformats.org/spreadsheetml/2006/main">
  <numFmts count="2">
    <numFmt numFmtId="164" formatCode="_-* #,##0_р_._-;\-* #,##0_р_._-;_-* &quot;-&quot;_р_._-;_-@_-"/>
    <numFmt numFmtId="165" formatCode="#,##0.0"/>
  </numFmts>
  <fonts count="12">
    <font>
      <sz val="10"/>
      <name val="Arial"/>
    </font>
    <font>
      <sz val="8.5"/>
      <name val="MS Sans Serif"/>
    </font>
    <font>
      <b/>
      <sz val="11"/>
      <name val="Times New Roman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8" fillId="0" borderId="0" xfId="0" applyFont="1"/>
    <xf numFmtId="0" fontId="9" fillId="0" borderId="0" xfId="0" applyFont="1"/>
    <xf numFmtId="0" fontId="1" fillId="0" borderId="0" xfId="0" applyFont="1" applyFill="1" applyBorder="1" applyAlignment="1" applyProtection="1"/>
    <xf numFmtId="0" fontId="0" fillId="0" borderId="0" xfId="0" applyFill="1"/>
    <xf numFmtId="0" fontId="5" fillId="0" borderId="0" xfId="0" applyFont="1" applyFill="1" applyBorder="1" applyAlignment="1" applyProtection="1">
      <alignment horizontal="right" wrapText="1"/>
    </xf>
    <xf numFmtId="0" fontId="9" fillId="0" borderId="0" xfId="0" applyFont="1" applyBorder="1"/>
    <xf numFmtId="165" fontId="3" fillId="0" borderId="0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0" fillId="0" borderId="0" xfId="0" applyBorder="1"/>
    <xf numFmtId="49" fontId="11" fillId="0" borderId="3" xfId="0" applyNumberFormat="1" applyFont="1" applyFill="1" applyBorder="1" applyAlignment="1" applyProtection="1">
      <alignment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49" fontId="11" fillId="0" borderId="1" xfId="0" applyNumberFormat="1" applyFont="1" applyFill="1" applyBorder="1" applyAlignment="1" applyProtection="1">
      <alignment horizont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165" fontId="11" fillId="0" borderId="1" xfId="0" applyNumberFormat="1" applyFont="1" applyFill="1" applyBorder="1" applyAlignment="1" applyProtection="1">
      <alignment horizontal="right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5" fontId="10" fillId="0" borderId="1" xfId="0" applyNumberFormat="1" applyFont="1" applyFill="1" applyBorder="1" applyAlignment="1" applyProtection="1">
      <alignment horizontal="right" vertical="center" wrapText="1"/>
    </xf>
    <xf numFmtId="165" fontId="11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Alignment="1">
      <alignment horizontal="right" vertical="center" wrapText="1"/>
    </xf>
    <xf numFmtId="164" fontId="4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58"/>
  <sheetViews>
    <sheetView showGridLines="0" tabSelected="1" zoomScale="120" zoomScaleNormal="120" workbookViewId="0">
      <selection activeCell="D12" sqref="D12"/>
    </sheetView>
  </sheetViews>
  <sheetFormatPr defaultRowHeight="12.75" customHeight="1" outlineLevelRow="1"/>
  <cols>
    <col min="1" max="1" width="58.42578125" customWidth="1"/>
    <col min="2" max="3" width="10.28515625" customWidth="1"/>
    <col min="4" max="4" width="14.7109375" style="9" customWidth="1"/>
    <col min="5" max="5" width="9.140625" customWidth="1"/>
    <col min="6" max="6" width="13.7109375" customWidth="1"/>
    <col min="7" max="7" width="11.5703125" customWidth="1"/>
  </cols>
  <sheetData>
    <row r="1" spans="1:6" ht="15.75" customHeight="1">
      <c r="A1" s="33" t="s">
        <v>64</v>
      </c>
      <c r="B1" s="33"/>
      <c r="C1" s="33"/>
      <c r="D1" s="33"/>
      <c r="E1" s="1"/>
      <c r="F1" s="1"/>
    </row>
    <row r="2" spans="1:6" ht="15.75" customHeight="1">
      <c r="A2" s="33" t="s">
        <v>60</v>
      </c>
      <c r="B2" s="33"/>
      <c r="C2" s="33"/>
      <c r="D2" s="33"/>
      <c r="E2" s="1"/>
      <c r="F2" s="1"/>
    </row>
    <row r="3" spans="1:6" ht="15.75" customHeight="1">
      <c r="A3" s="33" t="s">
        <v>61</v>
      </c>
      <c r="B3" s="33"/>
      <c r="C3" s="33"/>
      <c r="D3" s="33"/>
      <c r="E3" s="2"/>
      <c r="F3" s="2"/>
    </row>
    <row r="4" spans="1:6" ht="15.75" customHeight="1">
      <c r="A4" s="33" t="s">
        <v>65</v>
      </c>
      <c r="B4" s="33"/>
      <c r="C4" s="33"/>
      <c r="D4" s="33"/>
      <c r="E4" s="2"/>
      <c r="F4" s="2"/>
    </row>
    <row r="5" spans="1:6" ht="5.25" customHeight="1">
      <c r="A5" s="1"/>
      <c r="B5" s="1"/>
      <c r="C5" s="1"/>
      <c r="D5" s="8"/>
      <c r="E5" s="1"/>
      <c r="F5" s="1"/>
    </row>
    <row r="6" spans="1:6">
      <c r="A6" s="34" t="s">
        <v>66</v>
      </c>
      <c r="B6" s="34"/>
      <c r="C6" s="34"/>
      <c r="D6" s="34"/>
      <c r="E6" s="3"/>
      <c r="F6" s="3"/>
    </row>
    <row r="7" spans="1:6">
      <c r="A7" s="34"/>
      <c r="B7" s="34"/>
      <c r="C7" s="34"/>
      <c r="D7" s="34"/>
    </row>
    <row r="8" spans="1:6">
      <c r="A8" s="34"/>
      <c r="B8" s="34"/>
      <c r="C8" s="34"/>
      <c r="D8" s="34"/>
    </row>
    <row r="9" spans="1:6" ht="27.75" customHeight="1">
      <c r="A9" s="34"/>
      <c r="B9" s="34"/>
      <c r="C9" s="34"/>
      <c r="D9" s="34"/>
    </row>
    <row r="10" spans="1:6">
      <c r="A10" s="4"/>
      <c r="B10" s="5"/>
      <c r="C10" s="5"/>
      <c r="D10" s="10" t="s">
        <v>0</v>
      </c>
      <c r="E10" s="1"/>
      <c r="F10" s="1"/>
    </row>
    <row r="11" spans="1:6">
      <c r="A11" s="15" t="s">
        <v>1</v>
      </c>
      <c r="B11" s="16" t="s">
        <v>2</v>
      </c>
      <c r="C11" s="16" t="s">
        <v>3</v>
      </c>
      <c r="D11" s="16" t="s">
        <v>59</v>
      </c>
    </row>
    <row r="12" spans="1:6">
      <c r="A12" s="17" t="s">
        <v>4</v>
      </c>
      <c r="B12" s="18"/>
      <c r="C12" s="18"/>
      <c r="D12" s="32">
        <f>D13+D20+D24+D29+D34+D40+D43+D47+D51+D53</f>
        <v>4038742.88</v>
      </c>
    </row>
    <row r="13" spans="1:6">
      <c r="A13" s="17" t="s">
        <v>19</v>
      </c>
      <c r="B13" s="19" t="s">
        <v>5</v>
      </c>
      <c r="C13" s="19"/>
      <c r="D13" s="29">
        <f>SUM(D14:D19)</f>
        <v>417265.31</v>
      </c>
    </row>
    <row r="14" spans="1:6" ht="24" outlineLevel="1">
      <c r="A14" s="20" t="s">
        <v>20</v>
      </c>
      <c r="B14" s="21" t="s">
        <v>5</v>
      </c>
      <c r="C14" s="21" t="s">
        <v>6</v>
      </c>
      <c r="D14" s="30">
        <v>8551.09</v>
      </c>
    </row>
    <row r="15" spans="1:6" ht="36" outlineLevel="1">
      <c r="A15" s="20" t="s">
        <v>21</v>
      </c>
      <c r="B15" s="21" t="s">
        <v>5</v>
      </c>
      <c r="C15" s="21" t="s">
        <v>7</v>
      </c>
      <c r="D15" s="30">
        <v>718.99</v>
      </c>
    </row>
    <row r="16" spans="1:6" ht="36" outlineLevel="1">
      <c r="A16" s="20" t="s">
        <v>22</v>
      </c>
      <c r="B16" s="21" t="s">
        <v>5</v>
      </c>
      <c r="C16" s="21" t="s">
        <v>8</v>
      </c>
      <c r="D16" s="30">
        <v>294450.49</v>
      </c>
    </row>
    <row r="17" spans="1:4" ht="24" outlineLevel="1">
      <c r="A17" s="20" t="s">
        <v>23</v>
      </c>
      <c r="B17" s="21" t="s">
        <v>5</v>
      </c>
      <c r="C17" s="21" t="s">
        <v>9</v>
      </c>
      <c r="D17" s="30">
        <v>48682.48</v>
      </c>
    </row>
    <row r="18" spans="1:4" outlineLevel="1">
      <c r="A18" s="20" t="s">
        <v>62</v>
      </c>
      <c r="B18" s="21" t="s">
        <v>5</v>
      </c>
      <c r="C18" s="21" t="s">
        <v>11</v>
      </c>
      <c r="D18" s="30">
        <v>0</v>
      </c>
    </row>
    <row r="19" spans="1:4" outlineLevel="1">
      <c r="A19" s="20" t="s">
        <v>24</v>
      </c>
      <c r="B19" s="21" t="s">
        <v>5</v>
      </c>
      <c r="C19" s="21" t="s">
        <v>12</v>
      </c>
      <c r="D19" s="30">
        <v>64862.26</v>
      </c>
    </row>
    <row r="20" spans="1:4">
      <c r="A20" s="17" t="s">
        <v>25</v>
      </c>
      <c r="B20" s="19" t="s">
        <v>7</v>
      </c>
      <c r="C20" s="19"/>
      <c r="D20" s="29">
        <f>SUM(D21:D23)</f>
        <v>83352.899999999994</v>
      </c>
    </row>
    <row r="21" spans="1:4" ht="24" outlineLevel="1">
      <c r="A21" s="20" t="s">
        <v>26</v>
      </c>
      <c r="B21" s="21" t="s">
        <v>7</v>
      </c>
      <c r="C21" s="21" t="s">
        <v>13</v>
      </c>
      <c r="D21" s="30">
        <v>1331.68</v>
      </c>
    </row>
    <row r="22" spans="1:4" outlineLevel="1">
      <c r="A22" s="20" t="s">
        <v>27</v>
      </c>
      <c r="B22" s="21" t="s">
        <v>7</v>
      </c>
      <c r="C22" s="21" t="s">
        <v>14</v>
      </c>
      <c r="D22" s="30">
        <v>77053.81</v>
      </c>
    </row>
    <row r="23" spans="1:4" ht="24" outlineLevel="1">
      <c r="A23" s="20" t="s">
        <v>28</v>
      </c>
      <c r="B23" s="21" t="s">
        <v>7</v>
      </c>
      <c r="C23" s="21" t="s">
        <v>15</v>
      </c>
      <c r="D23" s="30">
        <v>4967.41</v>
      </c>
    </row>
    <row r="24" spans="1:4">
      <c r="A24" s="22" t="s">
        <v>29</v>
      </c>
      <c r="B24" s="19" t="s">
        <v>8</v>
      </c>
      <c r="C24" s="19"/>
      <c r="D24" s="29">
        <f>SUM(D25:D28)</f>
        <v>133725.09</v>
      </c>
    </row>
    <row r="25" spans="1:4" outlineLevel="1">
      <c r="A25" s="20" t="s">
        <v>30</v>
      </c>
      <c r="B25" s="21" t="s">
        <v>8</v>
      </c>
      <c r="C25" s="21" t="s">
        <v>16</v>
      </c>
      <c r="D25" s="30">
        <v>3197.14</v>
      </c>
    </row>
    <row r="26" spans="1:4" outlineLevel="1">
      <c r="A26" s="20" t="s">
        <v>31</v>
      </c>
      <c r="B26" s="21" t="s">
        <v>8</v>
      </c>
      <c r="C26" s="21" t="s">
        <v>17</v>
      </c>
      <c r="D26" s="30">
        <v>89850.32</v>
      </c>
    </row>
    <row r="27" spans="1:4" outlineLevel="1">
      <c r="A27" s="20" t="s">
        <v>32</v>
      </c>
      <c r="B27" s="21" t="s">
        <v>8</v>
      </c>
      <c r="C27" s="21" t="s">
        <v>13</v>
      </c>
      <c r="D27" s="30">
        <v>18661.87</v>
      </c>
    </row>
    <row r="28" spans="1:4" outlineLevel="1">
      <c r="A28" s="20" t="s">
        <v>33</v>
      </c>
      <c r="B28" s="21" t="s">
        <v>8</v>
      </c>
      <c r="C28" s="21" t="s">
        <v>18</v>
      </c>
      <c r="D28" s="30">
        <v>22015.759999999998</v>
      </c>
    </row>
    <row r="29" spans="1:4">
      <c r="A29" s="17" t="s">
        <v>34</v>
      </c>
      <c r="B29" s="19" t="s">
        <v>16</v>
      </c>
      <c r="C29" s="19"/>
      <c r="D29" s="29">
        <f>SUM(D30:D33)</f>
        <v>538238.57000000007</v>
      </c>
    </row>
    <row r="30" spans="1:4" outlineLevel="1">
      <c r="A30" s="20" t="s">
        <v>35</v>
      </c>
      <c r="B30" s="21" t="s">
        <v>16</v>
      </c>
      <c r="C30" s="21" t="s">
        <v>5</v>
      </c>
      <c r="D30" s="30">
        <v>27117.919999999998</v>
      </c>
    </row>
    <row r="31" spans="1:4" outlineLevel="1">
      <c r="A31" s="20" t="s">
        <v>36</v>
      </c>
      <c r="B31" s="21" t="s">
        <v>16</v>
      </c>
      <c r="C31" s="21" t="s">
        <v>6</v>
      </c>
      <c r="D31" s="30">
        <v>20093.79</v>
      </c>
    </row>
    <row r="32" spans="1:4" outlineLevel="1">
      <c r="A32" s="20" t="s">
        <v>37</v>
      </c>
      <c r="B32" s="21" t="s">
        <v>16</v>
      </c>
      <c r="C32" s="21" t="s">
        <v>7</v>
      </c>
      <c r="D32" s="30">
        <v>425815.15</v>
      </c>
    </row>
    <row r="33" spans="1:4" outlineLevel="1">
      <c r="A33" s="20" t="s">
        <v>38</v>
      </c>
      <c r="B33" s="21" t="s">
        <v>16</v>
      </c>
      <c r="C33" s="21" t="s">
        <v>16</v>
      </c>
      <c r="D33" s="30">
        <v>65211.71</v>
      </c>
    </row>
    <row r="34" spans="1:4">
      <c r="A34" s="17" t="s">
        <v>39</v>
      </c>
      <c r="B34" s="19" t="s">
        <v>10</v>
      </c>
      <c r="C34" s="19"/>
      <c r="D34" s="29">
        <f>SUM(D35:D39)</f>
        <v>2211509.23</v>
      </c>
    </row>
    <row r="35" spans="1:4" outlineLevel="1">
      <c r="A35" s="20" t="s">
        <v>40</v>
      </c>
      <c r="B35" s="21" t="s">
        <v>10</v>
      </c>
      <c r="C35" s="21" t="s">
        <v>5</v>
      </c>
      <c r="D35" s="30">
        <v>724651.32</v>
      </c>
    </row>
    <row r="36" spans="1:4" s="7" customFormat="1" ht="12" outlineLevel="1">
      <c r="A36" s="23" t="s">
        <v>41</v>
      </c>
      <c r="B36" s="24" t="s">
        <v>10</v>
      </c>
      <c r="C36" s="24" t="s">
        <v>6</v>
      </c>
      <c r="D36" s="31">
        <v>1213059.04</v>
      </c>
    </row>
    <row r="37" spans="1:4" outlineLevel="1">
      <c r="A37" s="20" t="s">
        <v>42</v>
      </c>
      <c r="B37" s="21" t="s">
        <v>10</v>
      </c>
      <c r="C37" s="21" t="s">
        <v>7</v>
      </c>
      <c r="D37" s="30">
        <v>152277.25</v>
      </c>
    </row>
    <row r="38" spans="1:4" outlineLevel="1">
      <c r="A38" s="20" t="s">
        <v>43</v>
      </c>
      <c r="B38" s="21" t="s">
        <v>10</v>
      </c>
      <c r="C38" s="21" t="s">
        <v>10</v>
      </c>
      <c r="D38" s="30">
        <v>11745.67</v>
      </c>
    </row>
    <row r="39" spans="1:4" outlineLevel="1">
      <c r="A39" s="20" t="s">
        <v>44</v>
      </c>
      <c r="B39" s="21" t="s">
        <v>10</v>
      </c>
      <c r="C39" s="21" t="s">
        <v>13</v>
      </c>
      <c r="D39" s="30">
        <v>109775.95</v>
      </c>
    </row>
    <row r="40" spans="1:4">
      <c r="A40" s="17" t="s">
        <v>45</v>
      </c>
      <c r="B40" s="19" t="s">
        <v>17</v>
      </c>
      <c r="C40" s="19"/>
      <c r="D40" s="29">
        <f>D41+D42</f>
        <v>317538.23</v>
      </c>
    </row>
    <row r="41" spans="1:4" outlineLevel="1">
      <c r="A41" s="20" t="s">
        <v>46</v>
      </c>
      <c r="B41" s="21" t="s">
        <v>17</v>
      </c>
      <c r="C41" s="21" t="s">
        <v>5</v>
      </c>
      <c r="D41" s="30">
        <v>237295.99</v>
      </c>
    </row>
    <row r="42" spans="1:4" outlineLevel="1">
      <c r="A42" s="20" t="s">
        <v>47</v>
      </c>
      <c r="B42" s="21" t="s">
        <v>17</v>
      </c>
      <c r="C42" s="21" t="s">
        <v>8</v>
      </c>
      <c r="D42" s="30">
        <v>80242.240000000005</v>
      </c>
    </row>
    <row r="43" spans="1:4">
      <c r="A43" s="17" t="s">
        <v>48</v>
      </c>
      <c r="B43" s="19" t="s">
        <v>14</v>
      </c>
      <c r="C43" s="19"/>
      <c r="D43" s="29">
        <f>SUM(D44:D46)</f>
        <v>43794.479999999996</v>
      </c>
    </row>
    <row r="44" spans="1:4" outlineLevel="1">
      <c r="A44" s="20" t="s">
        <v>49</v>
      </c>
      <c r="B44" s="21" t="s">
        <v>14</v>
      </c>
      <c r="C44" s="21" t="s">
        <v>5</v>
      </c>
      <c r="D44" s="30">
        <v>11234.86</v>
      </c>
    </row>
    <row r="45" spans="1:4" outlineLevel="1">
      <c r="A45" s="20" t="s">
        <v>50</v>
      </c>
      <c r="B45" s="21" t="s">
        <v>14</v>
      </c>
      <c r="C45" s="21" t="s">
        <v>7</v>
      </c>
      <c r="D45" s="30">
        <v>9437.07</v>
      </c>
    </row>
    <row r="46" spans="1:4" outlineLevel="1">
      <c r="A46" s="20" t="s">
        <v>51</v>
      </c>
      <c r="B46" s="21" t="s">
        <v>14</v>
      </c>
      <c r="C46" s="21" t="s">
        <v>8</v>
      </c>
      <c r="D46" s="30">
        <v>23122.55</v>
      </c>
    </row>
    <row r="47" spans="1:4" s="6" customFormat="1">
      <c r="A47" s="25" t="s">
        <v>52</v>
      </c>
      <c r="B47" s="19" t="s">
        <v>11</v>
      </c>
      <c r="C47" s="19"/>
      <c r="D47" s="29">
        <f>D48+D50+D49</f>
        <v>280399.52999999997</v>
      </c>
    </row>
    <row r="48" spans="1:4" outlineLevel="1">
      <c r="A48" s="20" t="s">
        <v>53</v>
      </c>
      <c r="B48" s="21" t="s">
        <v>11</v>
      </c>
      <c r="C48" s="21" t="s">
        <v>5</v>
      </c>
      <c r="D48" s="30">
        <v>17334.599999999999</v>
      </c>
    </row>
    <row r="49" spans="1:7" outlineLevel="1">
      <c r="A49" s="28" t="s">
        <v>63</v>
      </c>
      <c r="B49" s="21" t="s">
        <v>11</v>
      </c>
      <c r="C49" s="21" t="s">
        <v>7</v>
      </c>
      <c r="D49" s="30">
        <v>247152.24</v>
      </c>
    </row>
    <row r="50" spans="1:7" s="7" customFormat="1" ht="12" outlineLevel="1">
      <c r="A50" s="26" t="s">
        <v>54</v>
      </c>
      <c r="B50" s="21" t="s">
        <v>11</v>
      </c>
      <c r="C50" s="21" t="s">
        <v>16</v>
      </c>
      <c r="D50" s="30">
        <v>15912.69</v>
      </c>
      <c r="F50" s="11"/>
      <c r="G50" s="12"/>
    </row>
    <row r="51" spans="1:7" s="6" customFormat="1">
      <c r="A51" s="25" t="s">
        <v>55</v>
      </c>
      <c r="B51" s="19" t="s">
        <v>18</v>
      </c>
      <c r="C51" s="19"/>
      <c r="D51" s="29">
        <f>D52</f>
        <v>8116.37</v>
      </c>
      <c r="F51" s="13"/>
      <c r="G51" s="13"/>
    </row>
    <row r="52" spans="1:7" outlineLevel="1">
      <c r="A52" s="20" t="s">
        <v>56</v>
      </c>
      <c r="B52" s="21" t="s">
        <v>18</v>
      </c>
      <c r="C52" s="21" t="s">
        <v>5</v>
      </c>
      <c r="D52" s="30">
        <v>8116.37</v>
      </c>
      <c r="F52" s="13"/>
      <c r="G52" s="13"/>
    </row>
    <row r="53" spans="1:7" ht="15.75" customHeight="1">
      <c r="A53" s="17" t="s">
        <v>57</v>
      </c>
      <c r="B53" s="19" t="s">
        <v>12</v>
      </c>
      <c r="C53" s="19"/>
      <c r="D53" s="29">
        <f>D54</f>
        <v>4803.17</v>
      </c>
      <c r="F53" s="14"/>
      <c r="G53" s="12"/>
    </row>
    <row r="54" spans="1:7" ht="14.25" customHeight="1" outlineLevel="1">
      <c r="A54" s="27" t="s">
        <v>58</v>
      </c>
      <c r="B54" s="21" t="s">
        <v>12</v>
      </c>
      <c r="C54" s="21" t="s">
        <v>5</v>
      </c>
      <c r="D54" s="30">
        <v>4803.17</v>
      </c>
      <c r="F54" s="13"/>
      <c r="G54" s="13"/>
    </row>
    <row r="55" spans="1:7" ht="12.75" customHeight="1">
      <c r="A55" s="9"/>
      <c r="B55" s="9"/>
      <c r="C55" s="9"/>
      <c r="F55" s="14"/>
      <c r="G55" s="14"/>
    </row>
    <row r="56" spans="1:7" ht="12.75" customHeight="1">
      <c r="F56" s="14"/>
      <c r="G56" s="14"/>
    </row>
    <row r="57" spans="1:7" ht="12.75" customHeight="1">
      <c r="F57" s="14"/>
      <c r="G57" s="12"/>
    </row>
    <row r="58" spans="1:7" ht="12.75" customHeight="1">
      <c r="F58" s="13"/>
      <c r="G58" s="13"/>
    </row>
  </sheetData>
  <mergeCells count="5">
    <mergeCell ref="A2:D2"/>
    <mergeCell ref="A3:D3"/>
    <mergeCell ref="A4:D4"/>
    <mergeCell ref="A6:D9"/>
    <mergeCell ref="A1:D1"/>
  </mergeCells>
  <pageMargins left="0.39370078740157483" right="0.27559055118110237" top="0.51181102362204722" bottom="0.43307086614173229" header="0.51181102362204722" footer="0.51181102362204722"/>
  <pageSetup paperSize="9" scale="98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rep:2.47.0.207</dc:description>
  <cp:lastModifiedBy>Полякова Надежда Семеновна</cp:lastModifiedBy>
  <cp:lastPrinted>2025-04-25T05:52:55Z</cp:lastPrinted>
  <dcterms:created xsi:type="dcterms:W3CDTF">2020-03-30T05:42:30Z</dcterms:created>
  <dcterms:modified xsi:type="dcterms:W3CDTF">2025-04-25T05:53:20Z</dcterms:modified>
</cp:coreProperties>
</file>