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12345"/>
  </bookViews>
  <sheets>
    <sheet name="2025 год" sheetId="4" r:id="rId1"/>
    <sheet name="Лист2" sheetId="2" r:id="rId2"/>
    <sheet name="Лист3" sheetId="3" r:id="rId3"/>
  </sheets>
  <definedNames>
    <definedName name="_xlnm._FilterDatabase" localSheetId="0" hidden="1">'2025 год'!$A$7:$E$32</definedName>
    <definedName name="_xlnm.Print_Titles" localSheetId="0">'2025 год'!$5:$7</definedName>
    <definedName name="_xlnm.Print_Area" localSheetId="0">'2025 год'!$A$1:$E$33</definedName>
  </definedNames>
  <calcPr calcId="124519"/>
</workbook>
</file>

<file path=xl/calcChain.xml><?xml version="1.0" encoding="utf-8"?>
<calcChain xmlns="http://schemas.openxmlformats.org/spreadsheetml/2006/main">
  <c r="E25" i="4"/>
  <c r="D27"/>
  <c r="D26"/>
  <c r="D25"/>
  <c r="E32" l="1"/>
</calcChain>
</file>

<file path=xl/sharedStrings.xml><?xml version="1.0" encoding="utf-8"?>
<sst xmlns="http://schemas.openxmlformats.org/spreadsheetml/2006/main" count="72" uniqueCount="49">
  <si>
    <t>№ п/п</t>
  </si>
  <si>
    <t>Наименование услуги/ работы</t>
  </si>
  <si>
    <t>план на год</t>
  </si>
  <si>
    <t xml:space="preserve">Единица измерения </t>
  </si>
  <si>
    <t xml:space="preserve">Итого </t>
  </si>
  <si>
    <t xml:space="preserve">Реализация основных общеобразовательных программ начального общего образования </t>
  </si>
  <si>
    <t>Реализация основных общеобразовательных программ основного общего образования</t>
  </si>
  <si>
    <t xml:space="preserve">Реализация основных общеобразовательных программ среднего общего образования  </t>
  </si>
  <si>
    <t>Реализация основных образовательных программ дошкольного образования</t>
  </si>
  <si>
    <t xml:space="preserve">Реализация дополнительных общеразвивающих   программ </t>
  </si>
  <si>
    <t>Организация досуга детей, подростков  и молодежи</t>
  </si>
  <si>
    <t>Библиотечное, библиографическое и информационное обслуживание пользователей библиотеки</t>
  </si>
  <si>
    <t>Создание экспозиций (выставок) музеев, организация выездных выставок</t>
  </si>
  <si>
    <t>Организация деятельности клубных формирований и формирований самодеятельного народного творчества</t>
  </si>
  <si>
    <t xml:space="preserve">плановые назначения </t>
  </si>
  <si>
    <t>тыс. рублей</t>
  </si>
  <si>
    <t>натуральный показатель</t>
  </si>
  <si>
    <t>Реализация дополнительных общеобразовательных общеразвивающих программ и дополнительных  предпрофессиональных программ в области искусств</t>
  </si>
  <si>
    <t>Осуществление издательской деятельности</t>
  </si>
  <si>
    <t>Публичный показ музейных предметов, музейных коллекций</t>
  </si>
  <si>
    <t>см²</t>
  </si>
  <si>
    <t>экз.</t>
  </si>
  <si>
    <t>количество человеко-часов (чеовеко-час)</t>
  </si>
  <si>
    <t>человек</t>
  </si>
  <si>
    <t>число участников (человек)</t>
  </si>
  <si>
    <t>число посетителей (в стационарных условиях) (человек)</t>
  </si>
  <si>
    <t>чеовеко-час</t>
  </si>
  <si>
    <t>единица (количество мероприятий)</t>
  </si>
  <si>
    <t>количество посещений (в стационарных условиях) (единица)</t>
  </si>
  <si>
    <t>количество посещений (вне стационара) (единица)</t>
  </si>
  <si>
    <t>количество экспозиций (в стационарных условиях) (единица)</t>
  </si>
  <si>
    <t>количество экспозиций (вне стационара) (единица)</t>
  </si>
  <si>
    <t>количество клубных формирований (единица)</t>
  </si>
  <si>
    <t xml:space="preserve">единица </t>
  </si>
  <si>
    <t>единица (количество общественных объединений)</t>
  </si>
  <si>
    <t>Реализация программы спортивной подготовки на основании федеральных стандартов спортивной подготовки по видам спорта</t>
  </si>
  <si>
    <t>Работа по организации и проведению спортивных мероприятий на открытом воздухе и в закрытых помещениях для профессионалов и любителей, в том числе: организация и проведение официальных спортивных мероприятий; обеспечение участия команд спортивных сборных команд в официальных спортивных мероприятиях; организация и проведение физкультурных и спортивных мероприятий в рамках ВФСК ГТО; организация и проведение официальных спортивных мероприятий</t>
  </si>
  <si>
    <t>Сведения о планируемых муниципальными бюджетными и автономными учреждениями муниципального округа "Усинск" Республики Коми 
муниципальных заданий на оказание муниципальных услуг (выполнение работ), 
а также об объемах субсидий на финансовое обеспечение выполнения муниципальных заданий на 2025 год</t>
  </si>
  <si>
    <t>Объем услуг на 2025год</t>
  </si>
  <si>
    <t>АМО</t>
  </si>
  <si>
    <t>УФКиС</t>
  </si>
  <si>
    <t>Реализация образовательной программы профессионального обучения</t>
  </si>
  <si>
    <t>УО</t>
  </si>
  <si>
    <t>УКиНП</t>
  </si>
  <si>
    <t>Своевременная и качественная уборка служебных помещений</t>
  </si>
  <si>
    <t>Своевременое и качественное обслуживание прилегающей к зданиям территорий</t>
  </si>
  <si>
    <t>м²</t>
  </si>
  <si>
    <t>Сторожевая охрана</t>
  </si>
  <si>
    <t>ед.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</si>
</sst>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2" fillId="2" borderId="0" xfId="1" applyFont="1" applyFill="1"/>
    <xf numFmtId="0" fontId="4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3" fontId="2" fillId="0" borderId="0" xfId="1" applyNumberFormat="1" applyFont="1" applyFill="1" applyAlignment="1">
      <alignment horizontal="center" vertical="center"/>
    </xf>
    <xf numFmtId="3" fontId="5" fillId="0" borderId="5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left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4" fontId="3" fillId="0" borderId="11" xfId="1" applyNumberFormat="1" applyFont="1" applyFill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vertical="center"/>
    </xf>
    <xf numFmtId="3" fontId="6" fillId="2" borderId="10" xfId="1" applyNumberFormat="1" applyFont="1" applyFill="1" applyBorder="1" applyAlignment="1">
      <alignment vertical="center"/>
    </xf>
    <xf numFmtId="3" fontId="6" fillId="2" borderId="10" xfId="1" applyNumberFormat="1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vertical="center" wrapText="1"/>
    </xf>
    <xf numFmtId="3" fontId="5" fillId="0" borderId="5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2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165" fontId="2" fillId="0" borderId="4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/>
    </xf>
    <xf numFmtId="49" fontId="2" fillId="2" borderId="15" xfId="1" applyNumberFormat="1" applyFont="1" applyFill="1" applyBorder="1" applyAlignment="1">
      <alignment vertical="center" wrapText="1"/>
    </xf>
    <xf numFmtId="0" fontId="6" fillId="0" borderId="0" xfId="1" applyFont="1" applyFill="1" applyAlignment="1">
      <alignment horizont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vertical="center" wrapText="1"/>
    </xf>
    <xf numFmtId="3" fontId="5" fillId="0" borderId="5" xfId="1" applyNumberFormat="1" applyFont="1" applyFill="1" applyBorder="1" applyAlignment="1">
      <alignment horizontal="center" vertical="center"/>
    </xf>
    <xf numFmtId="165" fontId="2" fillId="0" borderId="4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left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center" vertical="center"/>
    </xf>
    <xf numFmtId="165" fontId="2" fillId="0" borderId="4" xfId="1" applyNumberFormat="1" applyFont="1" applyFill="1" applyBorder="1" applyAlignment="1">
      <alignment horizontal="center" vertical="center" wrapText="1"/>
    </xf>
    <xf numFmtId="165" fontId="0" fillId="0" borderId="4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65" fontId="2" fillId="0" borderId="4" xfId="2" applyNumberFormat="1" applyFont="1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165" fontId="2" fillId="0" borderId="12" xfId="1" applyNumberFormat="1" applyFont="1" applyFill="1" applyBorder="1" applyAlignment="1">
      <alignment horizontal="center" vertical="center"/>
    </xf>
    <xf numFmtId="165" fontId="2" fillId="0" borderId="13" xfId="1" applyNumberFormat="1" applyFont="1" applyFill="1" applyBorder="1" applyAlignment="1">
      <alignment horizontal="center" vertical="center"/>
    </xf>
    <xf numFmtId="165" fontId="2" fillId="0" borderId="14" xfId="1" applyNumberFormat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vertical="center" wrapText="1"/>
    </xf>
    <xf numFmtId="165" fontId="6" fillId="0" borderId="11" xfId="1" applyNumberFormat="1" applyFont="1" applyFill="1" applyBorder="1" applyAlignment="1">
      <alignment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249977111117893"/>
    <pageSetUpPr fitToPage="1"/>
  </sheetPr>
  <dimension ref="A3:H57"/>
  <sheetViews>
    <sheetView tabSelected="1" view="pageBreakPreview" zoomScale="85" zoomScaleSheetLayoutView="85" workbookViewId="0">
      <selection activeCell="K9" sqref="K9"/>
    </sheetView>
  </sheetViews>
  <sheetFormatPr defaultColWidth="9.140625" defaultRowHeight="15.75"/>
  <cols>
    <col min="1" max="1" width="6.85546875" style="1" customWidth="1"/>
    <col min="2" max="2" width="54.7109375" style="2" customWidth="1"/>
    <col min="3" max="3" width="20.85546875" style="3" customWidth="1"/>
    <col min="4" max="4" width="17.28515625" style="4" customWidth="1"/>
    <col min="5" max="5" width="17.28515625" style="11" customWidth="1"/>
    <col min="6" max="6" width="9.140625" style="2"/>
    <col min="7" max="8" width="9.140625" style="32"/>
    <col min="9" max="16384" width="9.140625" style="2"/>
  </cols>
  <sheetData>
    <row r="3" spans="1:8" ht="105" customHeight="1">
      <c r="A3" s="40" t="s">
        <v>37</v>
      </c>
      <c r="B3" s="40"/>
      <c r="C3" s="40"/>
      <c r="D3" s="40"/>
      <c r="E3" s="40"/>
    </row>
    <row r="4" spans="1:8" ht="28.5" customHeight="1" thickBot="1"/>
    <row r="5" spans="1:8" s="5" customFormat="1" ht="15.6" customHeight="1" thickBot="1">
      <c r="A5" s="41" t="s">
        <v>0</v>
      </c>
      <c r="B5" s="42" t="s">
        <v>1</v>
      </c>
      <c r="C5" s="42" t="s">
        <v>3</v>
      </c>
      <c r="D5" s="43" t="s">
        <v>38</v>
      </c>
      <c r="E5" s="44"/>
      <c r="G5" s="56"/>
    </row>
    <row r="6" spans="1:8" s="5" customFormat="1" ht="33" customHeight="1" thickBot="1">
      <c r="A6" s="41"/>
      <c r="B6" s="42"/>
      <c r="C6" s="42"/>
      <c r="D6" s="16" t="s">
        <v>16</v>
      </c>
      <c r="E6" s="17" t="s">
        <v>15</v>
      </c>
      <c r="G6" s="56"/>
    </row>
    <row r="7" spans="1:8" s="5" customFormat="1" ht="39.75" customHeight="1" thickBot="1">
      <c r="A7" s="41"/>
      <c r="B7" s="42"/>
      <c r="C7" s="42"/>
      <c r="D7" s="21" t="s">
        <v>2</v>
      </c>
      <c r="E7" s="22" t="s">
        <v>14</v>
      </c>
      <c r="G7" s="56"/>
    </row>
    <row r="8" spans="1:8" s="5" customFormat="1" ht="24.75" customHeight="1">
      <c r="A8" s="18">
        <v>1</v>
      </c>
      <c r="B8" s="19">
        <v>2</v>
      </c>
      <c r="C8" s="19">
        <v>3</v>
      </c>
      <c r="D8" s="19">
        <v>4</v>
      </c>
      <c r="E8" s="20">
        <v>5</v>
      </c>
      <c r="G8" s="56"/>
    </row>
    <row r="9" spans="1:8" s="7" customFormat="1" ht="31.5">
      <c r="A9" s="12">
        <v>1</v>
      </c>
      <c r="B9" s="13" t="s">
        <v>5</v>
      </c>
      <c r="C9" s="14" t="s">
        <v>23</v>
      </c>
      <c r="D9" s="38">
        <v>2464.9</v>
      </c>
      <c r="E9" s="36">
        <v>367195.3</v>
      </c>
      <c r="G9" s="33"/>
      <c r="H9" s="33" t="s">
        <v>42</v>
      </c>
    </row>
    <row r="10" spans="1:8" s="6" customFormat="1" ht="31.5">
      <c r="A10" s="12">
        <v>2</v>
      </c>
      <c r="B10" s="13" t="s">
        <v>6</v>
      </c>
      <c r="C10" s="14" t="s">
        <v>23</v>
      </c>
      <c r="D10" s="38">
        <v>2969.5</v>
      </c>
      <c r="E10" s="36">
        <v>442339.1</v>
      </c>
      <c r="G10" s="34"/>
      <c r="H10" s="33" t="s">
        <v>42</v>
      </c>
    </row>
    <row r="11" spans="1:8" s="6" customFormat="1" ht="31.5">
      <c r="A11" s="12">
        <v>3</v>
      </c>
      <c r="B11" s="13" t="s">
        <v>7</v>
      </c>
      <c r="C11" s="14" t="s">
        <v>23</v>
      </c>
      <c r="D11" s="38">
        <v>403.7</v>
      </c>
      <c r="E11" s="36">
        <v>60068.4</v>
      </c>
      <c r="G11" s="34"/>
      <c r="H11" s="33" t="s">
        <v>42</v>
      </c>
    </row>
    <row r="12" spans="1:8" s="6" customFormat="1" ht="31.5">
      <c r="A12" s="12">
        <v>4</v>
      </c>
      <c r="B12" s="13" t="s">
        <v>8</v>
      </c>
      <c r="C12" s="14" t="s">
        <v>23</v>
      </c>
      <c r="D12" s="38">
        <v>2489.5</v>
      </c>
      <c r="E12" s="36">
        <v>554010.1</v>
      </c>
      <c r="G12" s="34"/>
      <c r="H12" s="33" t="s">
        <v>42</v>
      </c>
    </row>
    <row r="13" spans="1:8" s="6" customFormat="1" ht="31.5">
      <c r="A13" s="12">
        <v>5</v>
      </c>
      <c r="B13" s="13" t="s">
        <v>9</v>
      </c>
      <c r="C13" s="14" t="s">
        <v>26</v>
      </c>
      <c r="D13" s="31">
        <v>437490</v>
      </c>
      <c r="E13" s="36">
        <v>110617.1</v>
      </c>
      <c r="G13" s="34"/>
      <c r="H13" s="33" t="s">
        <v>42</v>
      </c>
    </row>
    <row r="14" spans="1:8" s="6" customFormat="1" ht="31.5">
      <c r="A14" s="28"/>
      <c r="B14" s="29" t="s">
        <v>41</v>
      </c>
      <c r="C14" s="14" t="s">
        <v>23</v>
      </c>
      <c r="D14" s="31">
        <v>26</v>
      </c>
      <c r="E14" s="36">
        <v>116.2</v>
      </c>
      <c r="G14" s="34"/>
      <c r="H14" s="33" t="s">
        <v>42</v>
      </c>
    </row>
    <row r="15" spans="1:8" s="6" customFormat="1" ht="47.25">
      <c r="A15" s="46">
        <v>6</v>
      </c>
      <c r="B15" s="52" t="s">
        <v>10</v>
      </c>
      <c r="C15" s="14" t="s">
        <v>27</v>
      </c>
      <c r="D15" s="31">
        <v>96</v>
      </c>
      <c r="E15" s="47">
        <v>8594.2000000000007</v>
      </c>
      <c r="G15" s="34"/>
      <c r="H15" s="33" t="s">
        <v>42</v>
      </c>
    </row>
    <row r="16" spans="1:8" s="6" customFormat="1" ht="63">
      <c r="A16" s="48"/>
      <c r="B16" s="52"/>
      <c r="C16" s="14" t="s">
        <v>34</v>
      </c>
      <c r="D16" s="31">
        <v>7</v>
      </c>
      <c r="E16" s="47"/>
      <c r="G16" s="34"/>
      <c r="H16" s="33" t="s">
        <v>42</v>
      </c>
    </row>
    <row r="17" spans="1:8" s="6" customFormat="1" ht="78.75">
      <c r="A17" s="53">
        <v>7</v>
      </c>
      <c r="B17" s="52" t="s">
        <v>11</v>
      </c>
      <c r="C17" s="14" t="s">
        <v>28</v>
      </c>
      <c r="D17" s="37">
        <v>204227</v>
      </c>
      <c r="E17" s="58">
        <v>66650.87</v>
      </c>
      <c r="G17" s="34"/>
      <c r="H17" s="57" t="s">
        <v>43</v>
      </c>
    </row>
    <row r="18" spans="1:8" s="6" customFormat="1" ht="63">
      <c r="A18" s="54"/>
      <c r="B18" s="55"/>
      <c r="C18" s="14" t="s">
        <v>29</v>
      </c>
      <c r="D18" s="37">
        <v>50000</v>
      </c>
      <c r="E18" s="59"/>
      <c r="G18" s="34"/>
      <c r="H18" s="57"/>
    </row>
    <row r="19" spans="1:8" s="6" customFormat="1" ht="47.25">
      <c r="A19" s="12">
        <v>8</v>
      </c>
      <c r="B19" s="15" t="s">
        <v>19</v>
      </c>
      <c r="C19" s="14" t="s">
        <v>25</v>
      </c>
      <c r="D19" s="31">
        <v>16940</v>
      </c>
      <c r="E19" s="58">
        <v>13831.82</v>
      </c>
      <c r="G19" s="34"/>
      <c r="H19" s="57" t="s">
        <v>43</v>
      </c>
    </row>
    <row r="20" spans="1:8" s="6" customFormat="1" ht="78.75">
      <c r="A20" s="53">
        <v>9</v>
      </c>
      <c r="B20" s="52" t="s">
        <v>12</v>
      </c>
      <c r="C20" s="14" t="s">
        <v>30</v>
      </c>
      <c r="D20" s="31">
        <v>50</v>
      </c>
      <c r="E20" s="58"/>
      <c r="G20" s="34"/>
      <c r="H20" s="57"/>
    </row>
    <row r="21" spans="1:8" s="6" customFormat="1" ht="63">
      <c r="A21" s="53"/>
      <c r="B21" s="55"/>
      <c r="C21" s="14" t="s">
        <v>31</v>
      </c>
      <c r="D21" s="31">
        <v>44</v>
      </c>
      <c r="E21" s="60"/>
      <c r="G21" s="34"/>
      <c r="H21" s="57"/>
    </row>
    <row r="22" spans="1:8" s="6" customFormat="1" ht="63">
      <c r="A22" s="12">
        <v>10</v>
      </c>
      <c r="B22" s="13" t="s">
        <v>17</v>
      </c>
      <c r="C22" s="14" t="s">
        <v>22</v>
      </c>
      <c r="D22" s="31">
        <v>230000</v>
      </c>
      <c r="E22" s="61">
        <v>71221.149999999994</v>
      </c>
      <c r="G22" s="34"/>
      <c r="H22" s="34" t="s">
        <v>43</v>
      </c>
    </row>
    <row r="23" spans="1:8" s="7" customFormat="1" ht="31.5">
      <c r="A23" s="46">
        <v>11</v>
      </c>
      <c r="B23" s="49" t="s">
        <v>13</v>
      </c>
      <c r="C23" s="14" t="s">
        <v>24</v>
      </c>
      <c r="D23" s="31">
        <v>2000</v>
      </c>
      <c r="E23" s="47">
        <v>108704.09</v>
      </c>
      <c r="G23" s="33"/>
      <c r="H23" s="57" t="s">
        <v>43</v>
      </c>
    </row>
    <row r="24" spans="1:8" s="6" customFormat="1" ht="63">
      <c r="A24" s="51"/>
      <c r="B24" s="50"/>
      <c r="C24" s="14" t="s">
        <v>32</v>
      </c>
      <c r="D24" s="31">
        <v>174</v>
      </c>
      <c r="E24" s="62"/>
      <c r="G24" s="34"/>
      <c r="H24" s="57"/>
    </row>
    <row r="25" spans="1:8" s="6" customFormat="1" ht="46.5" customHeight="1">
      <c r="A25" s="30">
        <v>12</v>
      </c>
      <c r="B25" s="39" t="s">
        <v>44</v>
      </c>
      <c r="C25" s="14" t="s">
        <v>46</v>
      </c>
      <c r="D25" s="31">
        <f>11393+15888</f>
        <v>27281</v>
      </c>
      <c r="E25" s="63">
        <f>45689.7+64181.73</f>
        <v>109871.43</v>
      </c>
      <c r="G25" s="34" t="s">
        <v>40</v>
      </c>
      <c r="H25" s="34" t="s">
        <v>43</v>
      </c>
    </row>
    <row r="26" spans="1:8" s="6" customFormat="1" ht="31.5">
      <c r="A26" s="30">
        <v>13</v>
      </c>
      <c r="B26" s="39" t="s">
        <v>45</v>
      </c>
      <c r="C26" s="14" t="s">
        <v>46</v>
      </c>
      <c r="D26" s="31">
        <f>2080+24553</f>
        <v>26633</v>
      </c>
      <c r="E26" s="64"/>
      <c r="G26" s="34" t="s">
        <v>40</v>
      </c>
      <c r="H26" s="34" t="s">
        <v>43</v>
      </c>
    </row>
    <row r="27" spans="1:8" s="6" customFormat="1">
      <c r="A27" s="12">
        <v>14</v>
      </c>
      <c r="B27" s="39" t="s">
        <v>47</v>
      </c>
      <c r="C27" s="14" t="s">
        <v>48</v>
      </c>
      <c r="D27" s="31">
        <f>3+4</f>
        <v>7</v>
      </c>
      <c r="E27" s="65"/>
      <c r="G27" s="34" t="s">
        <v>40</v>
      </c>
      <c r="H27" s="34" t="s">
        <v>43</v>
      </c>
    </row>
    <row r="28" spans="1:8" s="6" customFormat="1" ht="47.25">
      <c r="A28" s="12">
        <v>15</v>
      </c>
      <c r="B28" s="27" t="s">
        <v>35</v>
      </c>
      <c r="C28" s="14" t="s">
        <v>23</v>
      </c>
      <c r="D28" s="31">
        <v>1800</v>
      </c>
      <c r="E28" s="36">
        <v>163687.9</v>
      </c>
      <c r="G28" s="34"/>
      <c r="H28" s="34" t="s">
        <v>40</v>
      </c>
    </row>
    <row r="29" spans="1:8" s="6" customFormat="1" ht="157.5">
      <c r="A29" s="12">
        <v>16</v>
      </c>
      <c r="B29" s="26" t="s">
        <v>36</v>
      </c>
      <c r="C29" s="14" t="s">
        <v>33</v>
      </c>
      <c r="D29" s="31">
        <v>200</v>
      </c>
      <c r="E29" s="36">
        <v>8678.4</v>
      </c>
      <c r="G29" s="34"/>
      <c r="H29" s="34" t="s">
        <v>40</v>
      </c>
    </row>
    <row r="30" spans="1:8" s="6" customFormat="1">
      <c r="A30" s="46">
        <v>17</v>
      </c>
      <c r="B30" s="45" t="s">
        <v>18</v>
      </c>
      <c r="C30" s="14" t="s">
        <v>20</v>
      </c>
      <c r="D30" s="31">
        <v>700000</v>
      </c>
      <c r="E30" s="47">
        <v>6460.1</v>
      </c>
      <c r="G30" s="34"/>
      <c r="H30" s="34" t="s">
        <v>39</v>
      </c>
    </row>
    <row r="31" spans="1:8" s="6" customFormat="1">
      <c r="A31" s="46"/>
      <c r="B31" s="45"/>
      <c r="C31" s="14" t="s">
        <v>21</v>
      </c>
      <c r="D31" s="31">
        <v>1000</v>
      </c>
      <c r="E31" s="47"/>
      <c r="G31" s="34"/>
      <c r="H31" s="34"/>
    </row>
    <row r="32" spans="1:8" s="8" customFormat="1" ht="30" customHeight="1" thickBot="1">
      <c r="A32" s="23" t="s">
        <v>4</v>
      </c>
      <c r="B32" s="24"/>
      <c r="C32" s="25"/>
      <c r="D32" s="66"/>
      <c r="E32" s="67">
        <f>SUM(E9:E31)</f>
        <v>2092046.16</v>
      </c>
      <c r="G32" s="35"/>
      <c r="H32" s="35"/>
    </row>
    <row r="33" spans="1:8" s="7" customFormat="1" ht="28.9" customHeight="1">
      <c r="A33" s="1"/>
      <c r="C33" s="9"/>
      <c r="D33" s="10"/>
      <c r="E33" s="6"/>
      <c r="G33" s="33"/>
      <c r="H33" s="33"/>
    </row>
    <row r="34" spans="1:8" s="7" customFormat="1">
      <c r="A34" s="1"/>
      <c r="C34" s="9"/>
      <c r="D34" s="10"/>
      <c r="E34" s="11"/>
      <c r="G34" s="33"/>
      <c r="H34" s="33"/>
    </row>
    <row r="35" spans="1:8" s="7" customFormat="1">
      <c r="A35" s="1"/>
      <c r="C35" s="9"/>
      <c r="D35" s="10"/>
      <c r="E35" s="11"/>
      <c r="G35" s="33"/>
      <c r="H35" s="33"/>
    </row>
    <row r="36" spans="1:8" s="7" customFormat="1">
      <c r="A36" s="1"/>
      <c r="C36" s="9"/>
      <c r="D36" s="10"/>
      <c r="E36" s="11"/>
      <c r="G36" s="33"/>
      <c r="H36" s="33"/>
    </row>
    <row r="37" spans="1:8" s="7" customFormat="1">
      <c r="A37" s="1"/>
      <c r="C37" s="9"/>
      <c r="D37" s="10"/>
      <c r="E37" s="11"/>
      <c r="G37" s="33"/>
      <c r="H37" s="33"/>
    </row>
    <row r="38" spans="1:8" s="7" customFormat="1">
      <c r="A38" s="1"/>
      <c r="C38" s="9"/>
      <c r="D38" s="10"/>
      <c r="E38" s="11"/>
      <c r="G38" s="33"/>
      <c r="H38" s="33"/>
    </row>
    <row r="39" spans="1:8" s="7" customFormat="1">
      <c r="A39" s="1"/>
      <c r="C39" s="9"/>
      <c r="D39" s="10"/>
      <c r="E39" s="11"/>
      <c r="G39" s="33"/>
      <c r="H39" s="33"/>
    </row>
    <row r="40" spans="1:8" s="7" customFormat="1">
      <c r="A40" s="1"/>
      <c r="C40" s="9"/>
      <c r="D40" s="10"/>
      <c r="E40" s="11"/>
      <c r="G40" s="33"/>
      <c r="H40" s="33"/>
    </row>
    <row r="41" spans="1:8" s="7" customFormat="1">
      <c r="A41" s="1"/>
      <c r="C41" s="9"/>
      <c r="D41" s="10"/>
      <c r="E41" s="11"/>
      <c r="G41" s="33"/>
      <c r="H41" s="33"/>
    </row>
    <row r="42" spans="1:8" s="7" customFormat="1">
      <c r="A42" s="1"/>
      <c r="C42" s="9"/>
      <c r="D42" s="10"/>
      <c r="E42" s="11"/>
      <c r="G42" s="33"/>
      <c r="H42" s="33"/>
    </row>
    <row r="43" spans="1:8" s="7" customFormat="1">
      <c r="A43" s="1"/>
      <c r="C43" s="9"/>
      <c r="D43" s="10"/>
      <c r="E43" s="11"/>
      <c r="G43" s="33"/>
      <c r="H43" s="33"/>
    </row>
    <row r="44" spans="1:8" s="7" customFormat="1">
      <c r="A44" s="1"/>
      <c r="C44" s="9"/>
      <c r="D44" s="10"/>
      <c r="E44" s="11"/>
      <c r="G44" s="33"/>
      <c r="H44" s="33"/>
    </row>
    <row r="45" spans="1:8" s="7" customFormat="1">
      <c r="A45" s="1"/>
      <c r="C45" s="9"/>
      <c r="D45" s="10"/>
      <c r="E45" s="11"/>
      <c r="G45" s="33"/>
      <c r="H45" s="33"/>
    </row>
    <row r="46" spans="1:8" s="7" customFormat="1">
      <c r="A46" s="1"/>
      <c r="C46" s="9"/>
      <c r="D46" s="10"/>
      <c r="E46" s="11"/>
      <c r="G46" s="33"/>
      <c r="H46" s="33"/>
    </row>
    <row r="47" spans="1:8" s="7" customFormat="1">
      <c r="A47" s="1"/>
      <c r="C47" s="9"/>
      <c r="D47" s="10"/>
      <c r="E47" s="11"/>
      <c r="G47" s="33"/>
      <c r="H47" s="33"/>
    </row>
    <row r="48" spans="1:8" s="7" customFormat="1">
      <c r="A48" s="1"/>
      <c r="C48" s="9"/>
      <c r="D48" s="10"/>
      <c r="E48" s="11"/>
      <c r="G48" s="33"/>
      <c r="H48" s="33"/>
    </row>
    <row r="49" spans="1:8" s="7" customFormat="1">
      <c r="A49" s="1"/>
      <c r="C49" s="9"/>
      <c r="D49" s="10"/>
      <c r="E49" s="11"/>
      <c r="G49" s="33"/>
      <c r="H49" s="33"/>
    </row>
    <row r="50" spans="1:8" s="7" customFormat="1">
      <c r="A50" s="1"/>
      <c r="C50" s="9"/>
      <c r="D50" s="10"/>
      <c r="E50" s="11"/>
      <c r="G50" s="33"/>
      <c r="H50" s="33"/>
    </row>
    <row r="51" spans="1:8" s="7" customFormat="1">
      <c r="A51" s="1"/>
      <c r="C51" s="9"/>
      <c r="D51" s="10"/>
      <c r="E51" s="11"/>
      <c r="G51" s="33"/>
      <c r="H51" s="33"/>
    </row>
    <row r="52" spans="1:8" s="7" customFormat="1">
      <c r="A52" s="1"/>
      <c r="C52" s="9"/>
      <c r="D52" s="10"/>
      <c r="E52" s="11"/>
      <c r="G52" s="33"/>
      <c r="H52" s="33"/>
    </row>
    <row r="53" spans="1:8" s="7" customFormat="1">
      <c r="A53" s="1"/>
      <c r="C53" s="9"/>
      <c r="D53" s="10"/>
      <c r="E53" s="11"/>
      <c r="G53" s="33"/>
      <c r="H53" s="33"/>
    </row>
    <row r="54" spans="1:8" s="7" customFormat="1">
      <c r="A54" s="1"/>
      <c r="C54" s="9"/>
      <c r="D54" s="10"/>
      <c r="E54" s="11"/>
      <c r="G54" s="33"/>
      <c r="H54" s="33"/>
    </row>
    <row r="55" spans="1:8" s="7" customFormat="1">
      <c r="A55" s="1"/>
      <c r="C55" s="9"/>
      <c r="D55" s="10"/>
      <c r="E55" s="11"/>
      <c r="G55" s="33"/>
      <c r="H55" s="33"/>
    </row>
    <row r="56" spans="1:8" s="7" customFormat="1">
      <c r="A56" s="1"/>
      <c r="C56" s="9"/>
      <c r="D56" s="10"/>
      <c r="E56" s="11"/>
      <c r="G56" s="33"/>
      <c r="H56" s="33"/>
    </row>
    <row r="57" spans="1:8" s="7" customFormat="1">
      <c r="A57" s="1"/>
      <c r="C57" s="9"/>
      <c r="D57" s="10"/>
      <c r="E57" s="11"/>
      <c r="G57" s="33"/>
      <c r="H57" s="33"/>
    </row>
  </sheetData>
  <mergeCells count="24">
    <mergeCell ref="H17:H18"/>
    <mergeCell ref="H19:H21"/>
    <mergeCell ref="H23:H24"/>
    <mergeCell ref="B30:B31"/>
    <mergeCell ref="A30:A31"/>
    <mergeCell ref="E30:E31"/>
    <mergeCell ref="A15:A16"/>
    <mergeCell ref="B23:B24"/>
    <mergeCell ref="A23:A24"/>
    <mergeCell ref="E23:E24"/>
    <mergeCell ref="B15:B16"/>
    <mergeCell ref="E15:E16"/>
    <mergeCell ref="A17:A18"/>
    <mergeCell ref="B17:B18"/>
    <mergeCell ref="E17:E18"/>
    <mergeCell ref="A20:A21"/>
    <mergeCell ref="E19:E21"/>
    <mergeCell ref="B20:B21"/>
    <mergeCell ref="E25:E27"/>
    <mergeCell ref="A3:E3"/>
    <mergeCell ref="A5:A7"/>
    <mergeCell ref="B5:B7"/>
    <mergeCell ref="C5:C7"/>
    <mergeCell ref="D5:E5"/>
  </mergeCells>
  <pageMargins left="0.78740157480314965" right="0.15748031496062992" top="0.45" bottom="0.23622047244094491" header="0.46" footer="0.31496062992125984"/>
  <pageSetup paperSize="9" scale="79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2025 год</vt:lpstr>
      <vt:lpstr>Лист2</vt:lpstr>
      <vt:lpstr>Лист3</vt:lpstr>
      <vt:lpstr>'2025 год'!Заголовки_для_печати</vt:lpstr>
      <vt:lpstr>'2025 год'!Область_печати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2024-11-07T06:18:36Z</dcterms:modified>
</cp:coreProperties>
</file>