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405" yWindow="-390" windowWidth="13110" windowHeight="13155"/>
  </bookViews>
  <sheets>
    <sheet name="2025-2027" sheetId="1" r:id="rId1"/>
  </sheets>
  <definedNames>
    <definedName name="_xlnm.Print_Titles" localSheetId="0">'2025-2027'!$23:$24</definedName>
    <definedName name="_xlnm.Print_Area" localSheetId="0">'2025-2027'!$A$1:$D$57</definedName>
  </definedNames>
  <calcPr calcId="124519"/>
</workbook>
</file>

<file path=xl/calcChain.xml><?xml version="1.0" encoding="utf-8"?>
<calcChain xmlns="http://schemas.openxmlformats.org/spreadsheetml/2006/main">
  <c r="C55" i="1"/>
  <c r="D55"/>
  <c r="C40" l="1"/>
  <c r="D40"/>
  <c r="B40"/>
  <c r="D8" l="1"/>
  <c r="C8"/>
  <c r="B8"/>
  <c r="B56"/>
  <c r="B61" s="1"/>
  <c r="D56"/>
  <c r="D61" s="1"/>
  <c r="C56"/>
  <c r="C61" s="1"/>
</calcChain>
</file>

<file path=xl/sharedStrings.xml><?xml version="1.0" encoding="utf-8"?>
<sst xmlns="http://schemas.openxmlformats.org/spreadsheetml/2006/main" count="61" uniqueCount="53">
  <si>
    <t xml:space="preserve">        Наименование показателя        </t>
  </si>
  <si>
    <t>Сумма, тыс. рублей</t>
  </si>
  <si>
    <t xml:space="preserve">Доходы, всего                          </t>
  </si>
  <si>
    <t xml:space="preserve">в том числе:                           </t>
  </si>
  <si>
    <t xml:space="preserve">неналоговые доходы                     </t>
  </si>
  <si>
    <t xml:space="preserve">безвозмездные поступления, всего       </t>
  </si>
  <si>
    <t xml:space="preserve">Расходы, всего                         </t>
  </si>
  <si>
    <t>x</t>
  </si>
  <si>
    <t xml:space="preserve">Профицит (+)/Дефицит (-)               </t>
  </si>
  <si>
    <t xml:space="preserve">Источники финансирования дефицита      </t>
  </si>
  <si>
    <t xml:space="preserve">        Наименование субъекта бюджетного планирования</t>
  </si>
  <si>
    <t>СПРАВОЧНО:</t>
  </si>
  <si>
    <t>Контрольно-счётная палата</t>
  </si>
  <si>
    <t>Совет МО ГО "Усинск"</t>
  </si>
  <si>
    <t>Администрация МО ГО "Усинск"</t>
  </si>
  <si>
    <t>Комитет по управлению муниципальным имуществом городского округа "Усинск"</t>
  </si>
  <si>
    <t>Управление культуры и национальной политики</t>
  </si>
  <si>
    <t>Управление физкультуры и спорта</t>
  </si>
  <si>
    <t>Финуправление АМО "Усинск"</t>
  </si>
  <si>
    <t>Итого:</t>
  </si>
  <si>
    <t>из них дотации</t>
  </si>
  <si>
    <t>ИТОГО:</t>
  </si>
  <si>
    <t>Условно утверждаемые расходы</t>
  </si>
  <si>
    <t xml:space="preserve">налоговые и неналоговые доходы                       </t>
  </si>
  <si>
    <t>Непрограммные мероприятия</t>
  </si>
  <si>
    <t>Управление образования</t>
  </si>
  <si>
    <t xml:space="preserve">в том числе объем условно  утверждаемых расходов на плановый период   </t>
  </si>
  <si>
    <t>Управление жилищно-коммунального хозяйства администрации муниципального образования городского округа "Усинск"</t>
  </si>
  <si>
    <t>Верхний предел муниципального долга по состоянию на 1 января года, следующего за очередным финансовым годом и каждым годом планового периода</t>
  </si>
  <si>
    <t>Муниципальная программа "Жильё и жилищно-коммунальное хозяйство"</t>
  </si>
  <si>
    <t>Муниципальная программа "Развитие транспортной системы"</t>
  </si>
  <si>
    <t xml:space="preserve"> Муниципальная программа "Устойчивое развитие сельских территорий"</t>
  </si>
  <si>
    <t xml:space="preserve"> Муниципальная программа "Развитие образования"</t>
  </si>
  <si>
    <t>Муниципальная программа "Развитие культуры и туризма"</t>
  </si>
  <si>
    <t xml:space="preserve"> Муниципальная программа "Развитие физической культуры и спорта"</t>
  </si>
  <si>
    <t xml:space="preserve"> Муниципальная программа "Социальная защита населения"</t>
  </si>
  <si>
    <t>Муниципальная программа "Развитие системы муниципального управления"</t>
  </si>
  <si>
    <t>Муниципальная программа "Обеспечение безопасности жизнедеятельности населения"</t>
  </si>
  <si>
    <t>Муниципальная программа "Энергосбережение и повышение энергетической эффективности"</t>
  </si>
  <si>
    <t>Муниципальная программа "Профилактика правонарушений и обеспечение общественной безопасности на территории муниципального обрзования городского округа "Усинск"</t>
  </si>
  <si>
    <t xml:space="preserve"> Муниципальная программа "Формирование комфортной городской среды муниципального образования городского округа "Усинск" </t>
  </si>
  <si>
    <t xml:space="preserve">Прогноз основных характеристик бюджета </t>
  </si>
  <si>
    <t xml:space="preserve">муниципального округа "Усинск" Республики Коми </t>
  </si>
  <si>
    <t>х</t>
  </si>
  <si>
    <t>на 2025 год и плановый период 2026 и 2027 годов</t>
  </si>
  <si>
    <t>Очередной финансовый год  2025</t>
  </si>
  <si>
    <t>Первый год планового периода - 2026</t>
  </si>
  <si>
    <t>Второй год планового периода 2027</t>
  </si>
  <si>
    <t>Распределение расходов проекта бюджета муниципального округа "Усинск" Республики Коми на 2025 год и плановый период 2026 и 2027 годов по муниципальным программам</t>
  </si>
  <si>
    <t>Очередной финансовый год 2025</t>
  </si>
  <si>
    <t>Очередной финансовый год - 2025</t>
  </si>
  <si>
    <t>Распределение расходов проекта бюджета муниципального округа "Усинск" Республики Коми на 2025 год и плановый период 2026 и 2027 годов по главным распорядителям бюджетных средств</t>
  </si>
  <si>
    <t>Муниципальная программа "Переселение граждан из аварийного жилищного фонда на территории муниципального округа "Усинск" Республики Коми"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</si>
</sst>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165" fontId="1" fillId="0" borderId="0" xfId="0" applyNumberFormat="1" applyFont="1" applyFill="1"/>
    <xf numFmtId="164" fontId="1" fillId="0" borderId="0" xfId="0" applyNumberFormat="1" applyFont="1" applyFill="1"/>
    <xf numFmtId="164" fontId="5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vertical="center"/>
    </xf>
    <xf numFmtId="166" fontId="1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/>
    <xf numFmtId="164" fontId="5" fillId="0" borderId="1" xfId="0" applyNumberFormat="1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68"/>
  <sheetViews>
    <sheetView tabSelected="1" view="pageBreakPreview" zoomScaleNormal="85" zoomScaleSheetLayoutView="100" workbookViewId="0">
      <selection activeCell="A34" sqref="A34"/>
    </sheetView>
  </sheetViews>
  <sheetFormatPr defaultRowHeight="15.75"/>
  <cols>
    <col min="1" max="1" width="42.140625" style="1" customWidth="1"/>
    <col min="2" max="3" width="21.5703125" style="1" customWidth="1"/>
    <col min="4" max="4" width="21.85546875" style="1" customWidth="1"/>
    <col min="5" max="5" width="21.140625" style="1" customWidth="1"/>
    <col min="6" max="6" width="13" style="1" customWidth="1"/>
    <col min="7" max="16384" width="9.140625" style="1"/>
  </cols>
  <sheetData>
    <row r="2" spans="1:9" ht="25.5" customHeight="1">
      <c r="A2" s="53" t="s">
        <v>41</v>
      </c>
      <c r="B2" s="54"/>
      <c r="C2" s="54"/>
      <c r="D2" s="54"/>
    </row>
    <row r="3" spans="1:9" ht="23.25" customHeight="1">
      <c r="A3" s="54" t="s">
        <v>42</v>
      </c>
      <c r="B3" s="54"/>
      <c r="C3" s="54"/>
      <c r="D3" s="54"/>
    </row>
    <row r="4" spans="1:9" ht="22.5" customHeight="1">
      <c r="A4" s="54" t="s">
        <v>44</v>
      </c>
      <c r="B4" s="54"/>
      <c r="C4" s="54"/>
      <c r="D4" s="54"/>
    </row>
    <row r="6" spans="1:9" s="2" customFormat="1">
      <c r="A6" s="55" t="s">
        <v>0</v>
      </c>
      <c r="B6" s="52" t="s">
        <v>1</v>
      </c>
      <c r="C6" s="52"/>
      <c r="D6" s="52"/>
    </row>
    <row r="7" spans="1:9" s="3" customFormat="1" ht="47.25">
      <c r="A7" s="55"/>
      <c r="B7" s="31" t="s">
        <v>45</v>
      </c>
      <c r="C7" s="31" t="s">
        <v>46</v>
      </c>
      <c r="D7" s="31" t="s">
        <v>47</v>
      </c>
      <c r="E7" s="20"/>
    </row>
    <row r="8" spans="1:9" s="3" customFormat="1" ht="25.5" customHeight="1">
      <c r="A8" s="4" t="s">
        <v>2</v>
      </c>
      <c r="B8" s="35">
        <f>B10+B12</f>
        <v>3274170.6</v>
      </c>
      <c r="C8" s="35">
        <f>C10+C12</f>
        <v>3455202.5</v>
      </c>
      <c r="D8" s="38">
        <f>D10+D12</f>
        <v>3595827.9038899997</v>
      </c>
      <c r="E8" s="21"/>
    </row>
    <row r="9" spans="1:9" s="3" customFormat="1" ht="15.75" customHeight="1">
      <c r="A9" s="4" t="s">
        <v>3</v>
      </c>
      <c r="B9" s="35"/>
      <c r="C9" s="35"/>
      <c r="D9" s="38"/>
      <c r="E9" s="22"/>
    </row>
    <row r="10" spans="1:9" s="3" customFormat="1" ht="25.5" customHeight="1">
      <c r="A10" s="4" t="s">
        <v>23</v>
      </c>
      <c r="B10" s="39">
        <v>1652259.1</v>
      </c>
      <c r="C10" s="35">
        <v>1834617.4</v>
      </c>
      <c r="D10" s="38">
        <v>1967341.5</v>
      </c>
      <c r="E10" s="23"/>
      <c r="F10" s="12"/>
    </row>
    <row r="11" spans="1:9" s="3" customFormat="1" ht="25.5" hidden="1" customHeight="1">
      <c r="A11" s="4" t="s">
        <v>4</v>
      </c>
      <c r="B11" s="40"/>
      <c r="C11" s="35"/>
      <c r="D11" s="38"/>
      <c r="E11" s="24"/>
    </row>
    <row r="12" spans="1:9" s="3" customFormat="1" ht="25.5" customHeight="1">
      <c r="A12" s="4" t="s">
        <v>5</v>
      </c>
      <c r="B12" s="35">
        <v>1621911.5</v>
      </c>
      <c r="C12" s="35">
        <v>1620585.1</v>
      </c>
      <c r="D12" s="46">
        <v>1628486.40389</v>
      </c>
      <c r="E12" s="23"/>
    </row>
    <row r="13" spans="1:9" s="6" customFormat="1" ht="25.5" customHeight="1">
      <c r="A13" s="5" t="s">
        <v>20</v>
      </c>
      <c r="B13" s="41">
        <v>0</v>
      </c>
      <c r="C13" s="42"/>
      <c r="D13" s="43"/>
      <c r="E13" s="25"/>
    </row>
    <row r="14" spans="1:9" s="3" customFormat="1" ht="25.5" customHeight="1">
      <c r="A14" s="4" t="s">
        <v>6</v>
      </c>
      <c r="B14" s="34">
        <v>3274170.5526099992</v>
      </c>
      <c r="C14" s="34">
        <v>3455202.4947100002</v>
      </c>
      <c r="D14" s="44">
        <v>3595827.9038899997</v>
      </c>
      <c r="E14" s="23"/>
    </row>
    <row r="15" spans="1:9" s="3" customFormat="1" ht="50.25" customHeight="1">
      <c r="A15" s="14" t="s">
        <v>26</v>
      </c>
      <c r="B15" s="34" t="s">
        <v>7</v>
      </c>
      <c r="C15" s="34">
        <v>194146.272</v>
      </c>
      <c r="D15" s="44">
        <v>314563.8</v>
      </c>
      <c r="E15" s="26"/>
    </row>
    <row r="16" spans="1:9" s="3" customFormat="1" ht="25.5" customHeight="1">
      <c r="A16" s="4" t="s">
        <v>8</v>
      </c>
      <c r="B16" s="35">
        <v>0</v>
      </c>
      <c r="C16" s="35">
        <v>0</v>
      </c>
      <c r="D16" s="38">
        <v>0</v>
      </c>
      <c r="E16" s="27"/>
      <c r="F16" s="12"/>
      <c r="G16" s="12"/>
      <c r="H16" s="12"/>
      <c r="I16" s="12"/>
    </row>
    <row r="17" spans="1:5" s="3" customFormat="1" ht="21" customHeight="1">
      <c r="A17" s="4" t="s">
        <v>9</v>
      </c>
      <c r="B17" s="35">
        <v>0</v>
      </c>
      <c r="C17" s="35">
        <v>0</v>
      </c>
      <c r="D17" s="38">
        <v>0</v>
      </c>
      <c r="E17" s="24"/>
    </row>
    <row r="18" spans="1:5" ht="66.75" customHeight="1">
      <c r="A18" s="16" t="s">
        <v>28</v>
      </c>
      <c r="B18" s="45">
        <v>802470.40000000002</v>
      </c>
      <c r="C18" s="45">
        <v>802470.40000000002</v>
      </c>
      <c r="D18" s="45">
        <v>802470.40000000002</v>
      </c>
      <c r="E18" s="23"/>
    </row>
    <row r="19" spans="1:5" ht="9" customHeight="1">
      <c r="A19" s="49" t="s">
        <v>11</v>
      </c>
      <c r="B19" s="10"/>
      <c r="C19" s="10"/>
      <c r="D19" s="10"/>
    </row>
    <row r="20" spans="1:5" ht="19.5" customHeight="1">
      <c r="A20" s="49"/>
      <c r="B20" s="7"/>
    </row>
    <row r="21" spans="1:5" ht="28.5" customHeight="1">
      <c r="A21" s="50" t="s">
        <v>48</v>
      </c>
      <c r="B21" s="50"/>
      <c r="C21" s="50"/>
      <c r="D21" s="50"/>
    </row>
    <row r="22" spans="1:5" ht="19.5" customHeight="1">
      <c r="A22" s="50"/>
      <c r="B22" s="50"/>
      <c r="C22" s="50"/>
      <c r="D22" s="50"/>
    </row>
    <row r="23" spans="1:5" s="3" customFormat="1">
      <c r="A23" s="52" t="s">
        <v>10</v>
      </c>
      <c r="B23" s="52" t="s">
        <v>1</v>
      </c>
      <c r="C23" s="52"/>
      <c r="D23" s="52"/>
    </row>
    <row r="24" spans="1:5" s="3" customFormat="1" ht="47.25">
      <c r="A24" s="52"/>
      <c r="B24" s="31" t="s">
        <v>49</v>
      </c>
      <c r="C24" s="31" t="s">
        <v>46</v>
      </c>
      <c r="D24" s="31" t="s">
        <v>47</v>
      </c>
    </row>
    <row r="25" spans="1:5" ht="33" customHeight="1">
      <c r="A25" s="15" t="s">
        <v>29</v>
      </c>
      <c r="B25" s="47">
        <v>329561.45052000001</v>
      </c>
      <c r="C25" s="47">
        <v>338298.21691000002</v>
      </c>
      <c r="D25" s="47">
        <v>336865.61690999998</v>
      </c>
    </row>
    <row r="26" spans="1:5" ht="37.5" customHeight="1">
      <c r="A26" s="15" t="s">
        <v>30</v>
      </c>
      <c r="B26" s="47">
        <v>92599.019449999993</v>
      </c>
      <c r="C26" s="47">
        <v>190228.00717</v>
      </c>
      <c r="D26" s="47">
        <v>115304.66082</v>
      </c>
    </row>
    <row r="27" spans="1:5" ht="39.75" customHeight="1">
      <c r="A27" s="15" t="s">
        <v>31</v>
      </c>
      <c r="B27" s="47">
        <v>1621.23543</v>
      </c>
      <c r="C27" s="47">
        <v>151.29300000000001</v>
      </c>
      <c r="D27" s="47">
        <v>151.29300000000001</v>
      </c>
    </row>
    <row r="28" spans="1:5" ht="38.25" customHeight="1">
      <c r="A28" s="15" t="s">
        <v>32</v>
      </c>
      <c r="B28" s="47">
        <v>1755772.6262399999</v>
      </c>
      <c r="C28" s="47">
        <v>1783921.9262399999</v>
      </c>
      <c r="D28" s="47">
        <v>1792010.22624</v>
      </c>
    </row>
    <row r="29" spans="1:5" ht="36" customHeight="1">
      <c r="A29" s="15" t="s">
        <v>33</v>
      </c>
      <c r="B29" s="47">
        <v>317897.64364000002</v>
      </c>
      <c r="C29" s="47">
        <v>316605.74932</v>
      </c>
      <c r="D29" s="47">
        <v>316124.94932000001</v>
      </c>
    </row>
    <row r="30" spans="1:5" ht="36" customHeight="1">
      <c r="A30" s="15" t="s">
        <v>34</v>
      </c>
      <c r="B30" s="47">
        <v>194185.97725</v>
      </c>
      <c r="C30" s="47">
        <v>196400.22725</v>
      </c>
      <c r="D30" s="47">
        <v>196408.22725</v>
      </c>
    </row>
    <row r="31" spans="1:5" ht="39.75" customHeight="1">
      <c r="A31" s="15" t="s">
        <v>35</v>
      </c>
      <c r="B31" s="47">
        <v>20549.206189999997</v>
      </c>
      <c r="C31" s="47">
        <v>18364.706189999997</v>
      </c>
      <c r="D31" s="47">
        <v>18364.706189999997</v>
      </c>
    </row>
    <row r="32" spans="1:5" ht="35.25" customHeight="1">
      <c r="A32" s="15" t="s">
        <v>36</v>
      </c>
      <c r="B32" s="47">
        <v>453529.88725000003</v>
      </c>
      <c r="C32" s="47">
        <v>448209.31062999996</v>
      </c>
      <c r="D32" s="47">
        <v>457387.35115999996</v>
      </c>
    </row>
    <row r="33" spans="1:4" ht="51" customHeight="1">
      <c r="A33" s="19" t="s">
        <v>37</v>
      </c>
      <c r="B33" s="47">
        <v>16870.103569999999</v>
      </c>
      <c r="C33" s="47">
        <v>11282.970000000001</v>
      </c>
      <c r="D33" s="47">
        <v>16935.670000000002</v>
      </c>
    </row>
    <row r="34" spans="1:4" ht="63">
      <c r="A34" s="19" t="s">
        <v>40</v>
      </c>
      <c r="B34" s="47">
        <v>36019.346409999998</v>
      </c>
      <c r="C34" s="47">
        <v>6481.6779999999999</v>
      </c>
      <c r="D34" s="47">
        <v>6481.6779999999999</v>
      </c>
    </row>
    <row r="35" spans="1:4" ht="81" customHeight="1">
      <c r="A35" s="19" t="s">
        <v>39</v>
      </c>
      <c r="B35" s="47">
        <v>258.3</v>
      </c>
      <c r="C35" s="47">
        <v>258.3</v>
      </c>
      <c r="D35" s="47">
        <v>258.3</v>
      </c>
    </row>
    <row r="36" spans="1:4" ht="72" customHeight="1">
      <c r="A36" s="19" t="s">
        <v>52</v>
      </c>
      <c r="B36" s="47">
        <v>24213.95666</v>
      </c>
      <c r="C36" s="47">
        <v>14814.737660000001</v>
      </c>
      <c r="D36" s="47">
        <v>14819.737660000001</v>
      </c>
    </row>
    <row r="37" spans="1:4" ht="47.25">
      <c r="A37" s="19" t="s">
        <v>38</v>
      </c>
      <c r="B37" s="47">
        <v>617.79999999999995</v>
      </c>
      <c r="C37" s="47">
        <v>296.7</v>
      </c>
      <c r="D37" s="47">
        <v>296.7</v>
      </c>
    </row>
    <row r="38" spans="1:4">
      <c r="A38" s="19" t="s">
        <v>24</v>
      </c>
      <c r="B38" s="47">
        <v>30474</v>
      </c>
      <c r="C38" s="47">
        <v>9742.4</v>
      </c>
      <c r="D38" s="47">
        <v>9855</v>
      </c>
    </row>
    <row r="39" spans="1:4">
      <c r="A39" s="19" t="s">
        <v>22</v>
      </c>
      <c r="B39" s="47" t="s">
        <v>43</v>
      </c>
      <c r="C39" s="47">
        <v>120146.27234</v>
      </c>
      <c r="D39" s="47">
        <v>314563.8</v>
      </c>
    </row>
    <row r="40" spans="1:4" ht="18.75">
      <c r="A40" s="8" t="s">
        <v>21</v>
      </c>
      <c r="B40" s="11">
        <f>SUM(B25:B39)</f>
        <v>3274170.5526099992</v>
      </c>
      <c r="C40" s="28">
        <f>SUM(C25:C39)</f>
        <v>3455202.4947100002</v>
      </c>
      <c r="D40" s="28">
        <f>SUM(D25:D39)</f>
        <v>3595827.9165499997</v>
      </c>
    </row>
    <row r="41" spans="1:4" ht="26.25" customHeight="1">
      <c r="A41" s="51" t="s">
        <v>11</v>
      </c>
    </row>
    <row r="42" spans="1:4">
      <c r="A42" s="49"/>
      <c r="B42" s="7"/>
    </row>
    <row r="43" spans="1:4">
      <c r="A43" s="50" t="s">
        <v>51</v>
      </c>
      <c r="B43" s="50"/>
      <c r="C43" s="50"/>
      <c r="D43" s="50"/>
    </row>
    <row r="44" spans="1:4" ht="31.5" customHeight="1">
      <c r="A44" s="50"/>
      <c r="B44" s="50"/>
      <c r="C44" s="50"/>
      <c r="D44" s="50"/>
    </row>
    <row r="45" spans="1:4">
      <c r="A45" s="48" t="s">
        <v>10</v>
      </c>
      <c r="B45" s="48" t="s">
        <v>1</v>
      </c>
      <c r="C45" s="48"/>
      <c r="D45" s="48"/>
    </row>
    <row r="46" spans="1:4" ht="47.25">
      <c r="A46" s="48"/>
      <c r="B46" s="32" t="s">
        <v>50</v>
      </c>
      <c r="C46" s="32" t="s">
        <v>46</v>
      </c>
      <c r="D46" s="32" t="s">
        <v>47</v>
      </c>
    </row>
    <row r="47" spans="1:4">
      <c r="A47" s="30" t="s">
        <v>12</v>
      </c>
      <c r="B47" s="34">
        <v>9066</v>
      </c>
      <c r="C47" s="35">
        <v>8950.4</v>
      </c>
      <c r="D47" s="35">
        <v>9006</v>
      </c>
    </row>
    <row r="48" spans="1:4">
      <c r="A48" s="33" t="s">
        <v>13</v>
      </c>
      <c r="B48" s="36">
        <v>608</v>
      </c>
      <c r="C48" s="37">
        <v>792</v>
      </c>
      <c r="D48" s="37">
        <v>849</v>
      </c>
    </row>
    <row r="49" spans="1:4">
      <c r="A49" s="33" t="s">
        <v>14</v>
      </c>
      <c r="B49" s="36">
        <v>491503.79209000006</v>
      </c>
      <c r="C49" s="36">
        <v>541720.19619000005</v>
      </c>
      <c r="D49" s="36">
        <v>477653.72537</v>
      </c>
    </row>
    <row r="50" spans="1:4" ht="63">
      <c r="A50" s="30" t="s">
        <v>27</v>
      </c>
      <c r="B50" s="36">
        <v>321793.99158999999</v>
      </c>
      <c r="C50" s="36">
        <v>319743.79218000005</v>
      </c>
      <c r="D50" s="36">
        <v>321853.79218000005</v>
      </c>
    </row>
    <row r="51" spans="1:4" ht="31.5">
      <c r="A51" s="30" t="s">
        <v>16</v>
      </c>
      <c r="B51" s="36">
        <v>339371.28208999999</v>
      </c>
      <c r="C51" s="36">
        <v>337796.13915999996</v>
      </c>
      <c r="D51" s="36">
        <v>337321.13916000002</v>
      </c>
    </row>
    <row r="52" spans="1:4">
      <c r="A52" s="33" t="s">
        <v>17</v>
      </c>
      <c r="B52" s="36">
        <v>238201.35184000002</v>
      </c>
      <c r="C52" s="36">
        <v>240415.60184000002</v>
      </c>
      <c r="D52" s="36">
        <v>240423.60184000002</v>
      </c>
    </row>
    <row r="53" spans="1:4">
      <c r="A53" s="30" t="s">
        <v>25</v>
      </c>
      <c r="B53" s="36">
        <v>1705395.203</v>
      </c>
      <c r="C53" s="36">
        <v>1732004.3030000001</v>
      </c>
      <c r="D53" s="36">
        <v>1736171.1030000001</v>
      </c>
    </row>
    <row r="54" spans="1:4" ht="47.25">
      <c r="A54" s="30" t="s">
        <v>15</v>
      </c>
      <c r="B54" s="36">
        <v>37748.832000000002</v>
      </c>
      <c r="C54" s="36">
        <v>43540.7</v>
      </c>
      <c r="D54" s="36">
        <v>42682.080000000002</v>
      </c>
    </row>
    <row r="55" spans="1:4">
      <c r="A55" s="33" t="s">
        <v>18</v>
      </c>
      <c r="B55" s="36">
        <v>130482.1</v>
      </c>
      <c r="C55" s="37">
        <f>110093.09+120146.27234</f>
        <v>230239.36233999999</v>
      </c>
      <c r="D55" s="37">
        <f>115303.675+314563.8</f>
        <v>429867.47499999998</v>
      </c>
    </row>
    <row r="56" spans="1:4" ht="18.75">
      <c r="A56" s="17" t="s">
        <v>19</v>
      </c>
      <c r="B56" s="18">
        <f>SUM(B47:B55)</f>
        <v>3274170.5526100006</v>
      </c>
      <c r="C56" s="18">
        <f t="shared" ref="C56" si="0">SUM(C47:C55)</f>
        <v>3455202.4947100007</v>
      </c>
      <c r="D56" s="29">
        <f t="shared" ref="D56" si="1">SUM(D47:D55)</f>
        <v>3595827.9165500002</v>
      </c>
    </row>
    <row r="58" spans="1:4">
      <c r="B58" s="9"/>
      <c r="C58" s="9"/>
      <c r="D58" s="9"/>
    </row>
    <row r="60" spans="1:4">
      <c r="B60" s="10"/>
      <c r="C60" s="10"/>
      <c r="D60" s="10"/>
    </row>
    <row r="61" spans="1:4">
      <c r="B61" s="13">
        <f>B40-B56</f>
        <v>0</v>
      </c>
      <c r="C61" s="13">
        <f>C40-C56</f>
        <v>0</v>
      </c>
      <c r="D61" s="13">
        <f t="shared" ref="D61" si="2">D40-D56</f>
        <v>0</v>
      </c>
    </row>
    <row r="63" spans="1:4">
      <c r="B63" s="10"/>
      <c r="C63" s="10"/>
      <c r="D63" s="10"/>
    </row>
    <row r="64" spans="1:4">
      <c r="B64" s="10"/>
      <c r="C64" s="10"/>
      <c r="D64" s="10"/>
    </row>
    <row r="66" spans="2:2">
      <c r="B66" s="13"/>
    </row>
    <row r="68" spans="2:2">
      <c r="B68" s="13"/>
    </row>
  </sheetData>
  <mergeCells count="13">
    <mergeCell ref="A2:D2"/>
    <mergeCell ref="A3:D3"/>
    <mergeCell ref="A4:D4"/>
    <mergeCell ref="A6:A7"/>
    <mergeCell ref="B6:D6"/>
    <mergeCell ref="A45:A46"/>
    <mergeCell ref="B45:D45"/>
    <mergeCell ref="A19:A20"/>
    <mergeCell ref="A21:D22"/>
    <mergeCell ref="A41:A42"/>
    <mergeCell ref="A43:D44"/>
    <mergeCell ref="A23:A24"/>
    <mergeCell ref="B23:D23"/>
  </mergeCells>
  <pageMargins left="0.43307086614173229" right="0.31496062992125984" top="0.27559055118110237" bottom="0.31496062992125984" header="0.11811023622047245" footer="0.11811023622047245"/>
  <pageSetup paperSize="9" scale="89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2025-2027</vt:lpstr>
      <vt:lpstr>'2025-2027'!Заголовки_для_печати</vt:lpstr>
      <vt:lpstr>'2025-2027'!Область_печати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2024-10-31T12:26:29Z</dcterms:modified>
</cp:coreProperties>
</file>